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izu\Desktop\栄養教育・栄養指導実習WB_ワークシート _ 校了\"/>
    </mc:Choice>
  </mc:AlternateContent>
  <bookViews>
    <workbookView xWindow="2595" yWindow="2040" windowWidth="21600" windowHeight="13215" tabRatio="663"/>
  </bookViews>
  <sheets>
    <sheet name="ワークシート１－３－１" sheetId="27" r:id="rId1"/>
    <sheet name="ワークシート１－３－２" sheetId="18" r:id="rId2"/>
    <sheet name="ワークシート１－３－３" sheetId="28" r:id="rId3"/>
    <sheet name="ワークシート１－３－４" sheetId="57" r:id="rId4"/>
    <sheet name="ワークシート１－３－５" sheetId="39" r:id="rId5"/>
    <sheet name="ワークシート１－３－６" sheetId="34" r:id="rId6"/>
    <sheet name="ワークシート１－３－７" sheetId="37" r:id="rId7"/>
    <sheet name="ワークシート１－３－８" sheetId="40" r:id="rId8"/>
    <sheet name="ワークシート１－３－９" sheetId="42" r:id="rId9"/>
    <sheet name="ワークシート１－３－10" sheetId="48" r:id="rId10"/>
    <sheet name="ワークシート１－３－11" sheetId="52" r:id="rId11"/>
  </sheets>
  <definedNames>
    <definedName name="_xlnm._FilterDatabase" localSheetId="0" hidden="1">'ワークシート１－３－１'!$A$5:$D$33</definedName>
    <definedName name="_xlnm.Print_Area" localSheetId="0">'ワークシート１－３－１'!$A$1:$E$78</definedName>
    <definedName name="_xlnm.Print_Area" localSheetId="9">'ワークシート１－３－10'!$A$1:$O$36</definedName>
    <definedName name="_xlnm.Print_Area" localSheetId="10">'ワークシート１－３－11'!$A$1:$G$53</definedName>
    <definedName name="_xlnm.Print_Area" localSheetId="1">'ワークシート１－３－２'!$A$1:$C$15</definedName>
    <definedName name="_xlnm.Print_Area" localSheetId="2">'ワークシート１－３－３'!$A$1:$L$58</definedName>
    <definedName name="_xlnm.Print_Area" localSheetId="3">'ワークシート１－３－４'!$A$1:$F$46</definedName>
    <definedName name="_xlnm.Print_Area" localSheetId="4">'ワークシート１－３－５'!$A$1:$I$39</definedName>
    <definedName name="_xlnm.Print_Area" localSheetId="5">'ワークシート１－３－６'!$A$1:$AB$37</definedName>
    <definedName name="_xlnm.Print_Area" localSheetId="6">'ワークシート１－３－７'!$A$1:$AE$37</definedName>
    <definedName name="_xlnm.Print_Area" localSheetId="7">'ワークシート１－３－８'!$A$1:$AM$79</definedName>
    <definedName name="_xlnm.Print_Area" localSheetId="8">'ワークシート１－３－９'!$A$1:$J$44</definedName>
    <definedName name="_xlnm.Print_Titles" localSheetId="2">'ワークシート１－３－３'!$5:$7</definedName>
    <definedName name="統計表" localSheetId="7">'ワークシート１－３－８'!$D$67:$AM$79</definedName>
    <definedName name="統計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0" i="57" l="1"/>
  <c r="C20" i="57" s="1"/>
  <c r="F68" i="40"/>
  <c r="F69" i="40"/>
  <c r="F73" i="40" s="1"/>
  <c r="F70" i="40"/>
  <c r="F71" i="40"/>
  <c r="C11" i="57"/>
  <c r="C14" i="57"/>
  <c r="C15" i="57" l="1"/>
  <c r="F72" i="40"/>
  <c r="C16" i="57"/>
  <c r="C13" i="57"/>
  <c r="C17" i="57"/>
  <c r="C10" i="57"/>
  <c r="C19" i="57"/>
  <c r="C8" i="57"/>
  <c r="C9" i="57"/>
  <c r="C12" i="57"/>
  <c r="C18" i="57"/>
</calcChain>
</file>

<file path=xl/sharedStrings.xml><?xml version="1.0" encoding="utf-8"?>
<sst xmlns="http://schemas.openxmlformats.org/spreadsheetml/2006/main" count="520" uniqueCount="318">
  <si>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sz val="9"/>
        <rFont val="ＭＳ Ｐゴシック"/>
        <family val="3"/>
        <charset val="128"/>
      </rPr>
      <t>　　　　　　</t>
    </r>
    <r>
      <rPr>
        <u/>
        <sz val="9"/>
        <rFont val="ＭＳ Ｐゴシック"/>
        <family val="3"/>
        <charset val="128"/>
      </rPr>
      <t>　　　　　　　　　　　　　　　　　　　　　　　　　　　　　　　　　</t>
    </r>
    <rPh sb="32" eb="34">
      <t>シメイ</t>
    </rPh>
    <phoneticPr fontId="3"/>
  </si>
  <si>
    <t>種類</t>
    <rPh sb="0" eb="1">
      <t>シュ</t>
    </rPh>
    <rPh sb="1" eb="2">
      <t>ルイ</t>
    </rPh>
    <phoneticPr fontId="3"/>
  </si>
  <si>
    <t>医療・保健・栄養の職能団体</t>
    <rPh sb="0" eb="2">
      <t>イリョウ</t>
    </rPh>
    <rPh sb="3" eb="5">
      <t>ホケン</t>
    </rPh>
    <rPh sb="6" eb="8">
      <t>エイヨウ</t>
    </rPh>
    <rPh sb="9" eb="11">
      <t>ショクノウ</t>
    </rPh>
    <rPh sb="11" eb="13">
      <t>ダンタイ</t>
    </rPh>
    <phoneticPr fontId="3"/>
  </si>
  <si>
    <t>財団などの関連機関</t>
    <rPh sb="0" eb="2">
      <t>ザイダン</t>
    </rPh>
    <rPh sb="5" eb="7">
      <t>カンレン</t>
    </rPh>
    <rPh sb="7" eb="9">
      <t>キカン</t>
    </rPh>
    <phoneticPr fontId="3"/>
  </si>
  <si>
    <t>５月</t>
    <rPh sb="1" eb="2">
      <t>ガツ</t>
    </rPh>
    <phoneticPr fontId="3"/>
  </si>
  <si>
    <t>12月</t>
    <rPh sb="2" eb="3">
      <t>ガツ</t>
    </rPh>
    <phoneticPr fontId="3"/>
  </si>
  <si>
    <t>基本情報</t>
    <rPh sb="0" eb="2">
      <t>キホン</t>
    </rPh>
    <rPh sb="2" eb="4">
      <t>ジョウホウ</t>
    </rPh>
    <phoneticPr fontId="3"/>
  </si>
  <si>
    <t>　　　　　　　　　　　　　　　　　　　　　　　栄養摂取量情報</t>
    <rPh sb="23" eb="25">
      <t>エイヨウ</t>
    </rPh>
    <rPh sb="25" eb="27">
      <t>セッシュ</t>
    </rPh>
    <rPh sb="27" eb="28">
      <t>リョウ</t>
    </rPh>
    <rPh sb="28" eb="30">
      <t>ジョウホウ</t>
    </rPh>
    <phoneticPr fontId="3"/>
  </si>
  <si>
    <t>No</t>
    <phoneticPr fontId="3"/>
  </si>
  <si>
    <t>年齢
（歳）</t>
    <rPh sb="4" eb="5">
      <t>サイ</t>
    </rPh>
    <phoneticPr fontId="3"/>
  </si>
  <si>
    <t>測定月</t>
    <rPh sb="0" eb="2">
      <t>ソクテイ</t>
    </rPh>
    <rPh sb="2" eb="3">
      <t>ツキ</t>
    </rPh>
    <phoneticPr fontId="3"/>
  </si>
  <si>
    <t>たんぱく質
(g)</t>
    <rPh sb="0" eb="5">
      <t>タンパクシツ</t>
    </rPh>
    <phoneticPr fontId="11"/>
  </si>
  <si>
    <t>脂質
(g)</t>
    <phoneticPr fontId="3"/>
  </si>
  <si>
    <t>炭水化物
(g)</t>
    <phoneticPr fontId="3"/>
  </si>
  <si>
    <t>カリウム
(mg)</t>
    <phoneticPr fontId="3"/>
  </si>
  <si>
    <t>カルシウム
(mg)</t>
    <phoneticPr fontId="3"/>
  </si>
  <si>
    <t>マグネシウム
(mg)</t>
    <phoneticPr fontId="3"/>
  </si>
  <si>
    <t>リン
(mg)</t>
    <phoneticPr fontId="3"/>
  </si>
  <si>
    <t>鉄
(mg)</t>
    <phoneticPr fontId="3"/>
  </si>
  <si>
    <t>亜鉛
(mg)</t>
    <phoneticPr fontId="3"/>
  </si>
  <si>
    <t>銅
(mg)</t>
    <phoneticPr fontId="3"/>
  </si>
  <si>
    <t>マンガン
(mg)</t>
    <phoneticPr fontId="3"/>
  </si>
  <si>
    <t>レチノール
(μg)</t>
    <phoneticPr fontId="3"/>
  </si>
  <si>
    <t>カロテン
(μg)</t>
    <phoneticPr fontId="3"/>
  </si>
  <si>
    <t>レチノール当量
(μgRE)</t>
    <phoneticPr fontId="3"/>
  </si>
  <si>
    <t>ビタミンＤ
(μg)</t>
    <phoneticPr fontId="3"/>
  </si>
  <si>
    <t>ビタミンＥ
(mg)</t>
    <phoneticPr fontId="3"/>
  </si>
  <si>
    <t>ビタミンＫ
(μg)</t>
    <phoneticPr fontId="3"/>
  </si>
  <si>
    <t>ナイアシン
(mgNE)</t>
    <phoneticPr fontId="3"/>
  </si>
  <si>
    <t>葉酸
(μg)</t>
    <phoneticPr fontId="3"/>
  </si>
  <si>
    <t>パントテン酸
(mg)</t>
    <phoneticPr fontId="3"/>
  </si>
  <si>
    <t>ビタミンＣ
(mg)</t>
    <phoneticPr fontId="3"/>
  </si>
  <si>
    <t>食塩相当量
(g)</t>
    <phoneticPr fontId="3"/>
  </si>
  <si>
    <t>ナトリウム
(mg)</t>
    <phoneticPr fontId="3"/>
  </si>
  <si>
    <t>飽和脂肪酸
(g)</t>
    <phoneticPr fontId="3"/>
  </si>
  <si>
    <t>不飽和脂肪酸一価
(g)</t>
    <phoneticPr fontId="3"/>
  </si>
  <si>
    <t>不飽和脂肪酸多価
(g)</t>
    <phoneticPr fontId="3"/>
  </si>
  <si>
    <t>水溶性食物繊維
(g)</t>
    <phoneticPr fontId="3"/>
  </si>
  <si>
    <t>不溶性食物繊維
(g)</t>
    <phoneticPr fontId="3"/>
  </si>
  <si>
    <t>食物繊維総量
(g)</t>
    <phoneticPr fontId="3"/>
  </si>
  <si>
    <t>A.Y</t>
    <phoneticPr fontId="3"/>
  </si>
  <si>
    <t>IK.R</t>
    <phoneticPr fontId="3"/>
  </si>
  <si>
    <t>IS.R</t>
    <phoneticPr fontId="3"/>
  </si>
  <si>
    <t>U.M</t>
    <phoneticPr fontId="3"/>
  </si>
  <si>
    <t>E.Y</t>
    <phoneticPr fontId="3"/>
  </si>
  <si>
    <t>S.K</t>
    <phoneticPr fontId="3"/>
  </si>
  <si>
    <t>S.A</t>
    <phoneticPr fontId="3"/>
  </si>
  <si>
    <t>T.K</t>
    <phoneticPr fontId="3"/>
  </si>
  <si>
    <t>-</t>
    <phoneticPr fontId="3"/>
  </si>
  <si>
    <t>T.H</t>
    <phoneticPr fontId="3"/>
  </si>
  <si>
    <t>T.N</t>
    <phoneticPr fontId="3"/>
  </si>
  <si>
    <t>N.F</t>
    <phoneticPr fontId="3"/>
  </si>
  <si>
    <t>A.S</t>
    <phoneticPr fontId="3"/>
  </si>
  <si>
    <t>O.M</t>
    <phoneticPr fontId="3"/>
  </si>
  <si>
    <t>エネルギー
(kcal)</t>
    <phoneticPr fontId="3"/>
  </si>
  <si>
    <t>脂質
(◆%ｴﾈﾙｷﾞｰ)</t>
    <phoneticPr fontId="3"/>
  </si>
  <si>
    <t>炭水化物
(◆%ｴﾈﾙｷﾞｰ)</t>
    <phoneticPr fontId="3"/>
  </si>
  <si>
    <t>飽和脂肪酸
(%ｴﾈﾙｷﾞｰ)</t>
    <phoneticPr fontId="3"/>
  </si>
  <si>
    <t>-</t>
    <phoneticPr fontId="3"/>
  </si>
  <si>
    <t>20≦◆＜30</t>
    <phoneticPr fontId="3"/>
  </si>
  <si>
    <t>過剰摂取に注意</t>
    <rPh sb="0" eb="2">
      <t>カジョウ</t>
    </rPh>
    <rPh sb="2" eb="4">
      <t>セッシュ</t>
    </rPh>
    <rPh sb="5" eb="7">
      <t>チュウイ</t>
    </rPh>
    <phoneticPr fontId="3"/>
  </si>
  <si>
    <t>1ﾌﾟﾛﾋﾞﾀﾐﾝAｶﾛﾃﾉｲﾄﾞを含まない</t>
    <rPh sb="18" eb="19">
      <t>フク</t>
    </rPh>
    <phoneticPr fontId="3"/>
  </si>
  <si>
    <t>（）内はニコチン酸　mg</t>
    <phoneticPr fontId="3"/>
  </si>
  <si>
    <t>エネルギー
(kcal)</t>
    <phoneticPr fontId="3"/>
  </si>
  <si>
    <t>標準偏差</t>
    <rPh sb="0" eb="2">
      <t>ヒョウジュン</t>
    </rPh>
    <rPh sb="2" eb="4">
      <t>ヘンサ</t>
    </rPh>
    <phoneticPr fontId="3"/>
  </si>
  <si>
    <t>最大値</t>
    <rPh sb="0" eb="2">
      <t>サイダイ</t>
    </rPh>
    <rPh sb="2" eb="3">
      <t>チ</t>
    </rPh>
    <phoneticPr fontId="3"/>
  </si>
  <si>
    <t>最小値</t>
    <rPh sb="0" eb="3">
      <t>サイショウチ</t>
    </rPh>
    <phoneticPr fontId="3"/>
  </si>
  <si>
    <t>変動係数</t>
    <rPh sb="0" eb="2">
      <t>ヘンドウ</t>
    </rPh>
    <rPh sb="2" eb="4">
      <t>ケイスウ</t>
    </rPh>
    <phoneticPr fontId="3"/>
  </si>
  <si>
    <t>URL</t>
  </si>
  <si>
    <t>学会</t>
    <rPh sb="0" eb="2">
      <t>ガッカイ</t>
    </rPh>
    <phoneticPr fontId="3"/>
  </si>
  <si>
    <t>英語名称</t>
    <rPh sb="0" eb="2">
      <t>エイゴ</t>
    </rPh>
    <rPh sb="2" eb="4">
      <t>メイショウ</t>
    </rPh>
    <phoneticPr fontId="3"/>
  </si>
  <si>
    <t>国の行政機関</t>
    <rPh sb="0" eb="1">
      <t>クニ</t>
    </rPh>
    <rPh sb="2" eb="4">
      <t>ギョウセイ</t>
    </rPh>
    <rPh sb="4" eb="6">
      <t>キカン</t>
    </rPh>
    <phoneticPr fontId="3"/>
  </si>
  <si>
    <t>電子政府</t>
    <rPh sb="0" eb="2">
      <t>デンシ</t>
    </rPh>
    <rPh sb="2" eb="4">
      <t>セイフ</t>
    </rPh>
    <phoneticPr fontId="3"/>
  </si>
  <si>
    <t>ウェブサイト名</t>
    <rPh sb="6" eb="7">
      <t>メイ</t>
    </rPh>
    <phoneticPr fontId="3"/>
  </si>
  <si>
    <t>医療機関</t>
    <rPh sb="0" eb="2">
      <t>イリョウ</t>
    </rPh>
    <rPh sb="2" eb="4">
      <t>キカン</t>
    </rPh>
    <phoneticPr fontId="3"/>
  </si>
  <si>
    <t>独立行政法人</t>
    <rPh sb="0" eb="2">
      <t>ドクリツ</t>
    </rPh>
    <rPh sb="2" eb="4">
      <t>ギョウセイ</t>
    </rPh>
    <rPh sb="4" eb="6">
      <t>ホウジン</t>
    </rPh>
    <phoneticPr fontId="3"/>
  </si>
  <si>
    <t>図書館など</t>
    <rPh sb="0" eb="3">
      <t>トショカン</t>
    </rPh>
    <phoneticPr fontId="3"/>
  </si>
  <si>
    <t>都道府県栄養士会</t>
    <rPh sb="0" eb="4">
      <t>トドウフケン</t>
    </rPh>
    <rPh sb="4" eb="6">
      <t>エイヨウ</t>
    </rPh>
    <rPh sb="6" eb="7">
      <t>シ</t>
    </rPh>
    <rPh sb="7" eb="8">
      <t>カイ</t>
    </rPh>
    <phoneticPr fontId="3"/>
  </si>
  <si>
    <t>国際関係</t>
    <rPh sb="0" eb="2">
      <t>コクサイ</t>
    </rPh>
    <rPh sb="2" eb="4">
      <t>カンケイ</t>
    </rPh>
    <phoneticPr fontId="3"/>
  </si>
  <si>
    <t>種　類</t>
    <rPh sb="0" eb="1">
      <t>タネ</t>
    </rPh>
    <rPh sb="2" eb="3">
      <t>タグイ</t>
    </rPh>
    <phoneticPr fontId="3"/>
  </si>
  <si>
    <t>折れ線グラフ</t>
    <rPh sb="0" eb="1">
      <t>オ</t>
    </rPh>
    <rPh sb="2" eb="3">
      <t>セン</t>
    </rPh>
    <phoneticPr fontId="3"/>
  </si>
  <si>
    <t>円グラフ</t>
    <rPh sb="0" eb="1">
      <t>エン</t>
    </rPh>
    <phoneticPr fontId="3"/>
  </si>
  <si>
    <t>散布図</t>
    <rPh sb="0" eb="3">
      <t>サンプズ</t>
    </rPh>
    <phoneticPr fontId="3"/>
  </si>
  <si>
    <t>面グラフ</t>
    <rPh sb="0" eb="1">
      <t>メン</t>
    </rPh>
    <phoneticPr fontId="3"/>
  </si>
  <si>
    <t>等高線グラフ</t>
    <rPh sb="0" eb="3">
      <t>トウコウセン</t>
    </rPh>
    <phoneticPr fontId="3"/>
  </si>
  <si>
    <t>株価チャート</t>
    <rPh sb="0" eb="2">
      <t>カブカ</t>
    </rPh>
    <phoneticPr fontId="3"/>
  </si>
  <si>
    <t>その他</t>
    <rPh sb="2" eb="3">
      <t>タ</t>
    </rPh>
    <phoneticPr fontId="3"/>
  </si>
  <si>
    <t>穀類</t>
  </si>
  <si>
    <t>魚介類</t>
  </si>
  <si>
    <t>肉類</t>
  </si>
  <si>
    <t>乳卵類</t>
  </si>
  <si>
    <t>野菜・海藻</t>
  </si>
  <si>
    <t>油脂・調味料</t>
  </si>
  <si>
    <t>菓子類</t>
  </si>
  <si>
    <t>調理食品</t>
  </si>
  <si>
    <t>飲料</t>
  </si>
  <si>
    <t>酒類</t>
  </si>
  <si>
    <t>外食</t>
  </si>
  <si>
    <t>割合</t>
    <rPh sb="0" eb="2">
      <t>ワリアイ</t>
    </rPh>
    <phoneticPr fontId="3"/>
  </si>
  <si>
    <t>女</t>
  </si>
  <si>
    <t>回答データ</t>
    <rPh sb="0" eb="2">
      <t>カイトウ</t>
    </rPh>
    <phoneticPr fontId="3"/>
  </si>
  <si>
    <t>回収表</t>
  </si>
  <si>
    <t>調査名</t>
    <rPh sb="0" eb="2">
      <t>チョウサ</t>
    </rPh>
    <rPh sb="2" eb="3">
      <t>メイ</t>
    </rPh>
    <phoneticPr fontId="3"/>
  </si>
  <si>
    <t>調査票設計者名</t>
    <rPh sb="0" eb="3">
      <t>チョウサヒョウ</t>
    </rPh>
    <rPh sb="3" eb="5">
      <t>セッケイ</t>
    </rPh>
    <rPh sb="5" eb="6">
      <t>シャ</t>
    </rPh>
    <rPh sb="6" eb="7">
      <t>メイ</t>
    </rPh>
    <phoneticPr fontId="3"/>
  </si>
  <si>
    <t>調査責任者</t>
    <rPh sb="0" eb="2">
      <t>チョウサ</t>
    </rPh>
    <rPh sb="2" eb="5">
      <t>セキニンシャ</t>
    </rPh>
    <phoneticPr fontId="3"/>
  </si>
  <si>
    <t>調査目的</t>
    <rPh sb="0" eb="2">
      <t>チョウサ</t>
    </rPh>
    <rPh sb="2" eb="4">
      <t>モクテキ</t>
    </rPh>
    <phoneticPr fontId="3"/>
  </si>
  <si>
    <t>対象者・集団</t>
    <rPh sb="0" eb="3">
      <t>タイショウシャ</t>
    </rPh>
    <rPh sb="4" eb="6">
      <t>シュウダン</t>
    </rPh>
    <phoneticPr fontId="3"/>
  </si>
  <si>
    <t>対象者数</t>
    <rPh sb="0" eb="3">
      <t>タイショウシャ</t>
    </rPh>
    <rPh sb="3" eb="4">
      <t>スウ</t>
    </rPh>
    <phoneticPr fontId="3"/>
  </si>
  <si>
    <t>調査期間</t>
    <rPh sb="0" eb="2">
      <t>チョウサ</t>
    </rPh>
    <rPh sb="2" eb="4">
      <t>キカン</t>
    </rPh>
    <phoneticPr fontId="3"/>
  </si>
  <si>
    <t>調査場所</t>
    <rPh sb="0" eb="2">
      <t>チョウサ</t>
    </rPh>
    <rPh sb="2" eb="4">
      <t>バショ</t>
    </rPh>
    <phoneticPr fontId="3"/>
  </si>
  <si>
    <t>配布表　　　　　表</t>
    <rPh sb="0" eb="2">
      <t>ハイフ</t>
    </rPh>
    <rPh sb="2" eb="3">
      <t>ヒョウ</t>
    </rPh>
    <rPh sb="8" eb="9">
      <t>ヒョウ</t>
    </rPh>
    <phoneticPr fontId="3"/>
  </si>
  <si>
    <t>表</t>
    <rPh sb="0" eb="1">
      <t>ヒョウ</t>
    </rPh>
    <phoneticPr fontId="3"/>
  </si>
  <si>
    <t>回収率</t>
    <rPh sb="0" eb="2">
      <t>カイシュウ</t>
    </rPh>
    <rPh sb="2" eb="3">
      <t>リツ</t>
    </rPh>
    <phoneticPr fontId="3"/>
  </si>
  <si>
    <t>有効表率</t>
    <rPh sb="0" eb="2">
      <t>ユウコウ</t>
    </rPh>
    <rPh sb="2" eb="3">
      <t>ヒョウ</t>
    </rPh>
    <rPh sb="3" eb="4">
      <t>リツ</t>
    </rPh>
    <phoneticPr fontId="3"/>
  </si>
  <si>
    <t>％</t>
    <phoneticPr fontId="3"/>
  </si>
  <si>
    <t>調査法</t>
    <rPh sb="0" eb="2">
      <t>チョウサ</t>
    </rPh>
    <rPh sb="2" eb="3">
      <t>ホウ</t>
    </rPh>
    <phoneticPr fontId="3"/>
  </si>
  <si>
    <t>予備調査</t>
    <rPh sb="0" eb="2">
      <t>ヨビ</t>
    </rPh>
    <rPh sb="2" eb="4">
      <t>チョウサ</t>
    </rPh>
    <phoneticPr fontId="3"/>
  </si>
  <si>
    <t>過去のデータ</t>
    <rPh sb="0" eb="2">
      <t>カコ</t>
    </rPh>
    <phoneticPr fontId="3"/>
  </si>
  <si>
    <t>備　　　考</t>
    <rPh sb="0" eb="1">
      <t>トモ</t>
    </rPh>
    <rPh sb="4" eb="5">
      <t>コウ</t>
    </rPh>
    <phoneticPr fontId="3"/>
  </si>
  <si>
    <t>目的が明確か。</t>
    <rPh sb="0" eb="2">
      <t>モクテキ</t>
    </rPh>
    <rPh sb="3" eb="5">
      <t>メイカク</t>
    </rPh>
    <phoneticPr fontId="3"/>
  </si>
  <si>
    <t>サブテーマの相互関連を検討したか。</t>
    <rPh sb="6" eb="8">
      <t>ソウゴ</t>
    </rPh>
    <rPh sb="8" eb="10">
      <t>カンレン</t>
    </rPh>
    <rPh sb="11" eb="13">
      <t>ケントウ</t>
    </rPh>
    <phoneticPr fontId="3"/>
  </si>
  <si>
    <t>質問漏れはないか。</t>
    <rPh sb="0" eb="2">
      <t>シツモン</t>
    </rPh>
    <phoneticPr fontId="3"/>
  </si>
  <si>
    <t>選択肢に漏れはないか。</t>
    <rPh sb="0" eb="3">
      <t>センタクシ</t>
    </rPh>
    <phoneticPr fontId="3"/>
  </si>
  <si>
    <t>□</t>
    <phoneticPr fontId="3"/>
  </si>
  <si>
    <t>属性項目に漏れはないか。</t>
    <rPh sb="0" eb="2">
      <t>ゾクセイ</t>
    </rPh>
    <rPh sb="2" eb="4">
      <t>コウモク</t>
    </rPh>
    <rPh sb="5" eb="6">
      <t>モ</t>
    </rPh>
    <phoneticPr fontId="3"/>
  </si>
  <si>
    <t>□</t>
    <phoneticPr fontId="3"/>
  </si>
  <si>
    <t>属性：性別、年齢、身長など</t>
    <rPh sb="0" eb="2">
      <t>ゾクセイ</t>
    </rPh>
    <rPh sb="3" eb="5">
      <t>セイベツ</t>
    </rPh>
    <rPh sb="6" eb="8">
      <t>ネンレイ</t>
    </rPh>
    <rPh sb="9" eb="11">
      <t>シンチョウ</t>
    </rPh>
    <phoneticPr fontId="3"/>
  </si>
  <si>
    <t>質問数が多過ぎないか。</t>
    <rPh sb="0" eb="2">
      <t>シツモン</t>
    </rPh>
    <rPh sb="2" eb="3">
      <t>スウ</t>
    </rPh>
    <rPh sb="4" eb="6">
      <t>オオス</t>
    </rPh>
    <phoneticPr fontId="3"/>
  </si>
  <si>
    <t>□</t>
    <phoneticPr fontId="3"/>
  </si>
  <si>
    <t>回答に要する時間が長過ぎないか。</t>
    <rPh sb="0" eb="2">
      <t>カイトウ</t>
    </rPh>
    <rPh sb="3" eb="4">
      <t>ヨウ</t>
    </rPh>
    <rPh sb="6" eb="8">
      <t>ジカン</t>
    </rPh>
    <rPh sb="9" eb="11">
      <t>ナガス</t>
    </rPh>
    <phoneticPr fontId="3"/>
  </si>
  <si>
    <t>プライバシーに触れないか。</t>
    <rPh sb="7" eb="8">
      <t>フ</t>
    </rPh>
    <phoneticPr fontId="3"/>
  </si>
  <si>
    <t>対象者の同意を得ているか。</t>
    <rPh sb="0" eb="2">
      <t>タイショウ</t>
    </rPh>
    <rPh sb="2" eb="3">
      <t>シャ</t>
    </rPh>
    <rPh sb="4" eb="6">
      <t>ドウイ</t>
    </rPh>
    <rPh sb="7" eb="8">
      <t>エ</t>
    </rPh>
    <phoneticPr fontId="3"/>
  </si>
  <si>
    <t>倫理委員会の許可を得ているか。</t>
    <rPh sb="0" eb="2">
      <t>リンリ</t>
    </rPh>
    <rPh sb="2" eb="5">
      <t>イインカイ</t>
    </rPh>
    <rPh sb="6" eb="8">
      <t>キョカ</t>
    </rPh>
    <rPh sb="9" eb="10">
      <t>エ</t>
    </rPh>
    <phoneticPr fontId="3"/>
  </si>
  <si>
    <t>質問は平易か。</t>
    <rPh sb="0" eb="2">
      <t>シツモン</t>
    </rPh>
    <rPh sb="3" eb="5">
      <t>ヘイイ</t>
    </rPh>
    <phoneticPr fontId="3"/>
  </si>
  <si>
    <t>質問文は長過ぎないか。</t>
    <rPh sb="0" eb="2">
      <t>シツモン</t>
    </rPh>
    <rPh sb="2" eb="3">
      <t>ブン</t>
    </rPh>
    <rPh sb="4" eb="6">
      <t>ナガス</t>
    </rPh>
    <phoneticPr fontId="3"/>
  </si>
  <si>
    <t>否定疑問文や二重否定文はないか。</t>
    <rPh sb="0" eb="2">
      <t>ヒテイ</t>
    </rPh>
    <rPh sb="2" eb="5">
      <t>ギモンブン</t>
    </rPh>
    <rPh sb="6" eb="8">
      <t>ニジュウ</t>
    </rPh>
    <rPh sb="8" eb="10">
      <t>ヒテイ</t>
    </rPh>
    <rPh sb="10" eb="11">
      <t>ブン</t>
    </rPh>
    <phoneticPr fontId="3"/>
  </si>
  <si>
    <t>漢字が難し過ぎないか。</t>
    <rPh sb="0" eb="2">
      <t>カンジ</t>
    </rPh>
    <rPh sb="3" eb="4">
      <t>ムズカ</t>
    </rPh>
    <rPh sb="5" eb="6">
      <t>ス</t>
    </rPh>
    <phoneticPr fontId="3"/>
  </si>
  <si>
    <t>誘導質問はないか。</t>
    <rPh sb="0" eb="2">
      <t>ユウドウ</t>
    </rPh>
    <rPh sb="2" eb="4">
      <t>シツモン</t>
    </rPh>
    <phoneticPr fontId="3"/>
  </si>
  <si>
    <t>質問内容が専門的、または抽象的すぎないか。</t>
    <rPh sb="0" eb="2">
      <t>シツモン</t>
    </rPh>
    <rPh sb="2" eb="4">
      <t>ナイヨウ</t>
    </rPh>
    <rPh sb="5" eb="8">
      <t>センモンテキ</t>
    </rPh>
    <rPh sb="12" eb="14">
      <t>チュウショウ</t>
    </rPh>
    <rPh sb="14" eb="15">
      <t>テキ</t>
    </rPh>
    <phoneticPr fontId="3"/>
  </si>
  <si>
    <t>耳から1度聞いて分かるか。</t>
    <rPh sb="0" eb="1">
      <t>ミミ</t>
    </rPh>
    <rPh sb="4" eb="5">
      <t>ド</t>
    </rPh>
    <rPh sb="5" eb="6">
      <t>キ</t>
    </rPh>
    <rPh sb="8" eb="9">
      <t>ワ</t>
    </rPh>
    <phoneticPr fontId="3"/>
  </si>
  <si>
    <t>回答条件が複雑すぎないか。</t>
    <rPh sb="0" eb="2">
      <t>カイトウ</t>
    </rPh>
    <rPh sb="2" eb="4">
      <t>ジョウケン</t>
    </rPh>
    <rPh sb="5" eb="7">
      <t>フクザツ</t>
    </rPh>
    <phoneticPr fontId="3"/>
  </si>
  <si>
    <t>例：男性で40代で勤め人で喫煙者</t>
    <rPh sb="0" eb="1">
      <t>レイ</t>
    </rPh>
    <rPh sb="2" eb="4">
      <t>ダンセイ</t>
    </rPh>
    <rPh sb="7" eb="8">
      <t>ダイ</t>
    </rPh>
    <rPh sb="9" eb="10">
      <t>ツト</t>
    </rPh>
    <rPh sb="11" eb="12">
      <t>ニン</t>
    </rPh>
    <rPh sb="13" eb="16">
      <t>キツエンシャ</t>
    </rPh>
    <phoneticPr fontId="3"/>
  </si>
  <si>
    <t>導入質問は易しいか。</t>
    <rPh sb="0" eb="2">
      <t>ドウニュウ</t>
    </rPh>
    <rPh sb="2" eb="4">
      <t>シツモン</t>
    </rPh>
    <rPh sb="5" eb="6">
      <t>ヤサ</t>
    </rPh>
    <phoneticPr fontId="3"/>
  </si>
  <si>
    <t>質問がテーマ別に配列されているか。</t>
    <rPh sb="0" eb="2">
      <t>シツモン</t>
    </rPh>
    <rPh sb="6" eb="7">
      <t>ベツ</t>
    </rPh>
    <rPh sb="8" eb="10">
      <t>ハイレツ</t>
    </rPh>
    <phoneticPr fontId="3"/>
  </si>
  <si>
    <t>質問番号はあるか。</t>
    <rPh sb="0" eb="2">
      <t>シツモン</t>
    </rPh>
    <rPh sb="2" eb="4">
      <t>バンゴウ</t>
    </rPh>
    <phoneticPr fontId="3"/>
  </si>
  <si>
    <t>質問用紙サイズ　　</t>
    <rPh sb="0" eb="2">
      <t>シツモン</t>
    </rPh>
    <rPh sb="2" eb="4">
      <t>ヨウシ</t>
    </rPh>
    <phoneticPr fontId="3"/>
  </si>
  <si>
    <t>枚</t>
    <rPh sb="0" eb="1">
      <t>マイ</t>
    </rPh>
    <phoneticPr fontId="3"/>
  </si>
  <si>
    <t>氏名</t>
  </si>
  <si>
    <t>性別</t>
  </si>
  <si>
    <t>例</t>
    <rPh sb="0" eb="1">
      <t>レイ</t>
    </rPh>
    <phoneticPr fontId="3"/>
  </si>
  <si>
    <t>質問紙重量　　　　　ｇ</t>
    <rPh sb="0" eb="3">
      <t>シツモンシ</t>
    </rPh>
    <rPh sb="3" eb="5">
      <t>ジュウリョウ</t>
    </rPh>
    <phoneticPr fontId="3"/>
  </si>
  <si>
    <t>サブテーマ</t>
    <phoneticPr fontId="3"/>
  </si>
  <si>
    <t>％</t>
    <phoneticPr fontId="3"/>
  </si>
  <si>
    <t>チェック</t>
    <phoneticPr fontId="3"/>
  </si>
  <si>
    <t>□</t>
    <phoneticPr fontId="3"/>
  </si>
  <si>
    <t>□</t>
    <phoneticPr fontId="3"/>
  </si>
  <si>
    <t>□</t>
    <phoneticPr fontId="3"/>
  </si>
  <si>
    <t>＜40が望ましい。</t>
    <phoneticPr fontId="3"/>
  </si>
  <si>
    <t>□</t>
    <phoneticPr fontId="3"/>
  </si>
  <si>
    <t>20分程度が望ましい。</t>
    <phoneticPr fontId="3"/>
  </si>
  <si>
    <t>□</t>
    <phoneticPr fontId="3"/>
  </si>
  <si>
    <t>□</t>
    <phoneticPr fontId="3"/>
  </si>
  <si>
    <t>小学校4年生に分かる表現が望ましい。</t>
    <phoneticPr fontId="3"/>
  </si>
  <si>
    <t>□</t>
    <phoneticPr fontId="3"/>
  </si>
  <si>
    <t>40～60文字以下</t>
    <phoneticPr fontId="3"/>
  </si>
  <si>
    <t>□</t>
    <phoneticPr fontId="3"/>
  </si>
  <si>
    <t>□</t>
    <phoneticPr fontId="3"/>
  </si>
  <si>
    <t>□</t>
    <phoneticPr fontId="3"/>
  </si>
  <si>
    <t>□</t>
    <phoneticPr fontId="3"/>
  </si>
  <si>
    <t>□</t>
    <phoneticPr fontId="3"/>
  </si>
  <si>
    <t>□</t>
    <phoneticPr fontId="3"/>
  </si>
  <si>
    <t>□</t>
    <phoneticPr fontId="3"/>
  </si>
  <si>
    <t>□</t>
    <phoneticPr fontId="3"/>
  </si>
  <si>
    <t>表１　１世帯当たり１か月間の支出（総世帯、年次別）</t>
    <rPh sb="0" eb="1">
      <t>ヒョウ</t>
    </rPh>
    <rPh sb="4" eb="6">
      <t>セタイ</t>
    </rPh>
    <rPh sb="6" eb="7">
      <t>ア</t>
    </rPh>
    <rPh sb="11" eb="12">
      <t>ゲツ</t>
    </rPh>
    <rPh sb="12" eb="13">
      <t>カン</t>
    </rPh>
    <phoneticPr fontId="11"/>
  </si>
  <si>
    <t>回答者Ｎo．</t>
    <phoneticPr fontId="3"/>
  </si>
  <si>
    <t>班</t>
    <rPh sb="0" eb="1">
      <t>ハン</t>
    </rPh>
    <phoneticPr fontId="3"/>
  </si>
  <si>
    <t>有　無</t>
    <rPh sb="0" eb="1">
      <t>ユウ</t>
    </rPh>
    <rPh sb="2" eb="3">
      <t>ム</t>
    </rPh>
    <phoneticPr fontId="3"/>
  </si>
  <si>
    <t>男性：　　　　名　　　　女性：　　　　名</t>
    <rPh sb="0" eb="2">
      <t>ダンセイ</t>
    </rPh>
    <rPh sb="7" eb="8">
      <t>メイ</t>
    </rPh>
    <rPh sb="12" eb="14">
      <t>ジョセイ</t>
    </rPh>
    <phoneticPr fontId="3"/>
  </si>
  <si>
    <t>有効表　　　　　表</t>
    <rPh sb="0" eb="2">
      <t>ユウコウ</t>
    </rPh>
    <rPh sb="2" eb="3">
      <t>ヒョウ</t>
    </rPh>
    <rPh sb="8" eb="9">
      <t>ヒョウ</t>
    </rPh>
    <phoneticPr fontId="3"/>
  </si>
  <si>
    <t>１．個人面接法　２．グループインタビュー　３．面前記入法（個人）　４．面前記入法（集団）　５．配票法
６．配布郵送法　７．郵送法　８．郵送回収法　９．託送法　10．集合法　11．宿題法　12．電話法　13．インターネット</t>
    <rPh sb="2" eb="4">
      <t>コジン</t>
    </rPh>
    <rPh sb="4" eb="6">
      <t>メンセツ</t>
    </rPh>
    <rPh sb="6" eb="7">
      <t>ホウ</t>
    </rPh>
    <rPh sb="23" eb="25">
      <t>メンゼン</t>
    </rPh>
    <rPh sb="25" eb="27">
      <t>キニュウ</t>
    </rPh>
    <rPh sb="27" eb="28">
      <t>ホウ</t>
    </rPh>
    <rPh sb="29" eb="31">
      <t>コジン</t>
    </rPh>
    <rPh sb="35" eb="37">
      <t>メンゼン</t>
    </rPh>
    <rPh sb="37" eb="39">
      <t>キニュウ</t>
    </rPh>
    <rPh sb="39" eb="40">
      <t>ホウ</t>
    </rPh>
    <rPh sb="41" eb="43">
      <t>シュウダン</t>
    </rPh>
    <rPh sb="53" eb="55">
      <t>ハイフ</t>
    </rPh>
    <rPh sb="55" eb="57">
      <t>ユウソウ</t>
    </rPh>
    <rPh sb="57" eb="58">
      <t>ホウ</t>
    </rPh>
    <rPh sb="61" eb="64">
      <t>ユウソウホウ</t>
    </rPh>
    <rPh sb="67" eb="69">
      <t>ユウソウ</t>
    </rPh>
    <rPh sb="69" eb="71">
      <t>カイシュウ</t>
    </rPh>
    <rPh sb="71" eb="72">
      <t>ホウ</t>
    </rPh>
    <rPh sb="75" eb="77">
      <t>タクソウ</t>
    </rPh>
    <rPh sb="77" eb="78">
      <t>ホウ</t>
    </rPh>
    <rPh sb="82" eb="84">
      <t>シュウゴウ</t>
    </rPh>
    <rPh sb="84" eb="85">
      <t>ホウ</t>
    </rPh>
    <rPh sb="89" eb="91">
      <t>シュクダイ</t>
    </rPh>
    <rPh sb="91" eb="92">
      <t>ホウ</t>
    </rPh>
    <rPh sb="96" eb="98">
      <t>デンワ</t>
    </rPh>
    <rPh sb="98" eb="99">
      <t>ホウ</t>
    </rPh>
    <phoneticPr fontId="3"/>
  </si>
  <si>
    <t>□</t>
    <phoneticPr fontId="3"/>
  </si>
  <si>
    <r>
      <t>例：</t>
    </r>
    <r>
      <rPr>
        <sz val="10"/>
        <color indexed="8"/>
        <rFont val="ＭＳ Ｐ明朝"/>
        <family val="1"/>
        <charset val="128"/>
      </rPr>
      <t>あなたは好き嫌いがないとはいえないですか。</t>
    </r>
    <rPh sb="0" eb="1">
      <t>レイ</t>
    </rPh>
    <rPh sb="6" eb="7">
      <t>ス</t>
    </rPh>
    <rPh sb="8" eb="9">
      <t>キラ</t>
    </rPh>
    <phoneticPr fontId="3"/>
  </si>
  <si>
    <t>Ｓ.Ａ.またはＭ.Ａ.の区別がはっきりしているか。</t>
    <rPh sb="12" eb="14">
      <t>クベツ</t>
    </rPh>
    <phoneticPr fontId="3"/>
  </si>
  <si>
    <t>Ｓ.Ａ. ： 単一回答、Ｍ.Ａ. ： 複数回答</t>
    <rPh sb="7" eb="9">
      <t>タンイツ</t>
    </rPh>
    <rPh sb="9" eb="11">
      <t>カイトウ</t>
    </rPh>
    <rPh sb="19" eb="21">
      <t>フクスウ</t>
    </rPh>
    <rPh sb="21" eb="23">
      <t>カイトウ</t>
    </rPh>
    <phoneticPr fontId="3"/>
  </si>
  <si>
    <t>回答欄は狭すぎないか（＞7㎜）。</t>
    <rPh sb="0" eb="2">
      <t>カイトウ</t>
    </rPh>
    <rPh sb="2" eb="3">
      <t>ラン</t>
    </rPh>
    <rPh sb="4" eb="5">
      <t>セマ</t>
    </rPh>
    <phoneticPr fontId="3"/>
  </si>
  <si>
    <t>Ｂ５・Ｂ４・Ａ４・Ａ３・その他</t>
    <phoneticPr fontId="3"/>
  </si>
  <si>
    <t>質問紙枚数／１人</t>
    <rPh sb="0" eb="3">
      <t>シツモンシ</t>
    </rPh>
    <rPh sb="3" eb="5">
      <t>マイスウ</t>
    </rPh>
    <rPh sb="7" eb="8">
      <t>ニン</t>
    </rPh>
    <phoneticPr fontId="3"/>
  </si>
  <si>
    <t>チェックリスト</t>
    <phoneticPr fontId="3"/>
  </si>
  <si>
    <t>エネルギー
(kcal)</t>
    <phoneticPr fontId="3"/>
  </si>
  <si>
    <r>
      <t>ビタミンＢ</t>
    </r>
    <r>
      <rPr>
        <vertAlign val="subscript"/>
        <sz val="11"/>
        <rFont val="ＭＳ Ｐゴシック"/>
        <family val="3"/>
        <charset val="128"/>
      </rPr>
      <t xml:space="preserve">１
</t>
    </r>
    <r>
      <rPr>
        <sz val="11"/>
        <rFont val="ＭＳ Ｐゴシック"/>
        <family val="3"/>
        <charset val="128"/>
      </rPr>
      <t>(mg)</t>
    </r>
    <phoneticPr fontId="3"/>
  </si>
  <si>
    <r>
      <t>ビタミンＢ</t>
    </r>
    <r>
      <rPr>
        <vertAlign val="subscript"/>
        <sz val="11"/>
        <rFont val="ＭＳ Ｐゴシック"/>
        <family val="3"/>
        <charset val="128"/>
      </rPr>
      <t xml:space="preserve">２
</t>
    </r>
    <r>
      <rPr>
        <sz val="11"/>
        <rFont val="ＭＳ Ｐゴシック"/>
        <family val="3"/>
        <charset val="128"/>
      </rPr>
      <t>(mg)</t>
    </r>
    <phoneticPr fontId="3"/>
  </si>
  <si>
    <r>
      <t>ビタミンＢ</t>
    </r>
    <r>
      <rPr>
        <vertAlign val="subscript"/>
        <sz val="11"/>
        <rFont val="ＭＳ Ｐゴシック"/>
        <family val="3"/>
        <charset val="128"/>
      </rPr>
      <t xml:space="preserve">６
</t>
    </r>
    <r>
      <rPr>
        <sz val="11"/>
        <rFont val="ＭＳ Ｐゴシック"/>
        <family val="3"/>
        <charset val="128"/>
      </rPr>
      <t>(mg)</t>
    </r>
    <phoneticPr fontId="3"/>
  </si>
  <si>
    <r>
      <t>ビタミンＢ</t>
    </r>
    <r>
      <rPr>
        <vertAlign val="subscript"/>
        <sz val="11"/>
        <rFont val="ＭＳ Ｐゴシック"/>
        <family val="3"/>
        <charset val="128"/>
      </rPr>
      <t xml:space="preserve">１２
</t>
    </r>
    <r>
      <rPr>
        <sz val="11"/>
        <rFont val="ＭＳ Ｐゴシック"/>
        <family val="3"/>
        <charset val="128"/>
      </rPr>
      <t>(μg)</t>
    </r>
    <phoneticPr fontId="3"/>
  </si>
  <si>
    <t>O.Y</t>
    <phoneticPr fontId="3"/>
  </si>
  <si>
    <t>K.M</t>
    <phoneticPr fontId="3"/>
  </si>
  <si>
    <t>K.R</t>
    <phoneticPr fontId="3"/>
  </si>
  <si>
    <t>K.I</t>
    <phoneticPr fontId="3"/>
  </si>
  <si>
    <t>S.M</t>
    <phoneticPr fontId="3"/>
  </si>
  <si>
    <t>N.M</t>
    <phoneticPr fontId="3"/>
  </si>
  <si>
    <t>I.M</t>
    <phoneticPr fontId="3"/>
  </si>
  <si>
    <t>U.A</t>
    <phoneticPr fontId="3"/>
  </si>
  <si>
    <t>H.H</t>
    <phoneticPr fontId="3"/>
  </si>
  <si>
    <t>M.K</t>
    <phoneticPr fontId="3"/>
  </si>
  <si>
    <r>
      <t>2,700</t>
    </r>
    <r>
      <rPr>
        <vertAlign val="superscript"/>
        <sz val="11"/>
        <rFont val="ＭＳ Ｐゴシック"/>
        <family val="3"/>
        <charset val="128"/>
      </rPr>
      <t xml:space="preserve"> 1</t>
    </r>
    <phoneticPr fontId="3"/>
  </si>
  <si>
    <r>
      <t>250(65)</t>
    </r>
    <r>
      <rPr>
        <vertAlign val="superscript"/>
        <sz val="11"/>
        <rFont val="ＭＳ Ｐゴシック"/>
        <family val="3"/>
        <charset val="128"/>
      </rPr>
      <t xml:space="preserve"> 2</t>
    </r>
    <phoneticPr fontId="3"/>
  </si>
  <si>
    <r>
      <t>45</t>
    </r>
    <r>
      <rPr>
        <vertAlign val="superscript"/>
        <sz val="11"/>
        <rFont val="ＭＳ Ｐゴシック"/>
        <family val="3"/>
        <charset val="128"/>
      </rPr>
      <t xml:space="preserve"> 3</t>
    </r>
    <phoneticPr fontId="3"/>
  </si>
  <si>
    <t>平均値</t>
    <rPh sb="0" eb="1">
      <t>ヘイ</t>
    </rPh>
    <rPh sb="1" eb="2">
      <t>ヒトシ</t>
    </rPh>
    <rPh sb="2" eb="3">
      <t>アタイ</t>
    </rPh>
    <phoneticPr fontId="3"/>
  </si>
  <si>
    <t>平均値</t>
    <rPh sb="0" eb="1">
      <t>ヘイ</t>
    </rPh>
    <rPh sb="1" eb="2">
      <t>ヒトシ</t>
    </rPh>
    <rPh sb="2" eb="3">
      <t>チ</t>
    </rPh>
    <phoneticPr fontId="3"/>
  </si>
  <si>
    <t>推定ｴﾈﾙｷﾞｰ必要量
（EER）</t>
    <rPh sb="0" eb="2">
      <t>スイテイ</t>
    </rPh>
    <rPh sb="8" eb="10">
      <t>ヒツヨウ</t>
    </rPh>
    <rPh sb="10" eb="11">
      <t>リョウ</t>
    </rPh>
    <phoneticPr fontId="3"/>
  </si>
  <si>
    <t>推定平均必要量
（EAR）</t>
    <rPh sb="0" eb="2">
      <t>スイテイ</t>
    </rPh>
    <rPh sb="2" eb="4">
      <t>ヘイキン</t>
    </rPh>
    <rPh sb="4" eb="6">
      <t>ヒツヨウ</t>
    </rPh>
    <rPh sb="6" eb="7">
      <t>リョウ</t>
    </rPh>
    <phoneticPr fontId="3"/>
  </si>
  <si>
    <t>推奨量
（RDA）</t>
    <rPh sb="0" eb="2">
      <t>スイショウ</t>
    </rPh>
    <rPh sb="2" eb="3">
      <t>リョウ</t>
    </rPh>
    <phoneticPr fontId="3"/>
  </si>
  <si>
    <t>目安量
（AI）</t>
    <rPh sb="0" eb="2">
      <t>メヤス</t>
    </rPh>
    <rPh sb="2" eb="3">
      <t>リョウ</t>
    </rPh>
    <phoneticPr fontId="3"/>
  </si>
  <si>
    <t>耐容上限量
（UL）</t>
    <rPh sb="0" eb="2">
      <t>タイヨウ</t>
    </rPh>
    <rPh sb="2" eb="4">
      <t>ジョウゲン</t>
    </rPh>
    <rPh sb="4" eb="5">
      <t>リョウ</t>
    </rPh>
    <phoneticPr fontId="3"/>
  </si>
  <si>
    <t>目標量
（DG）</t>
    <rPh sb="0" eb="2">
      <t>モクヒョウ</t>
    </rPh>
    <rPh sb="2" eb="3">
      <t>リョウ</t>
    </rPh>
    <phoneticPr fontId="3"/>
  </si>
  <si>
    <t>～</t>
    <phoneticPr fontId="3"/>
  </si>
  <si>
    <t>体重
(kg)</t>
    <phoneticPr fontId="3"/>
  </si>
  <si>
    <t>体脂肪率
  (%)</t>
    <phoneticPr fontId="3"/>
  </si>
  <si>
    <t>表２　５月の体重と体脂肪率との相関</t>
  </si>
  <si>
    <t>表３　12月の体重と体脂肪率</t>
    <rPh sb="0" eb="1">
      <t>ヒョウ</t>
    </rPh>
    <rPh sb="5" eb="6">
      <t>ガツ</t>
    </rPh>
    <rPh sb="7" eb="9">
      <t>タイジュウ</t>
    </rPh>
    <rPh sb="10" eb="11">
      <t>タイ</t>
    </rPh>
    <rPh sb="11" eb="13">
      <t>シボウ</t>
    </rPh>
    <rPh sb="13" eb="14">
      <t>リツ</t>
    </rPh>
    <phoneticPr fontId="3"/>
  </si>
  <si>
    <t>表４　12月の体重と体脂肪率との相関</t>
  </si>
  <si>
    <t>注：ワークシート１－３－８から抜粋</t>
    <rPh sb="0" eb="1">
      <t>チュウ</t>
    </rPh>
    <rPh sb="15" eb="17">
      <t>バッスイ</t>
    </rPh>
    <phoneticPr fontId="3"/>
  </si>
  <si>
    <t>注：ワークシート１－３－８から抜粋</t>
    <phoneticPr fontId="3"/>
  </si>
  <si>
    <t>範囲（レンジ）</t>
    <rPh sb="0" eb="2">
      <t>ハンイ</t>
    </rPh>
    <phoneticPr fontId="3"/>
  </si>
  <si>
    <t>５月</t>
    <phoneticPr fontId="3"/>
  </si>
  <si>
    <t>１２月</t>
    <phoneticPr fontId="3"/>
  </si>
  <si>
    <t>果物</t>
    <phoneticPr fontId="3"/>
  </si>
  <si>
    <t>質問３
ステージ</t>
    <phoneticPr fontId="3"/>
  </si>
  <si>
    <t>質問２
婚姻</t>
    <rPh sb="4" eb="6">
      <t>コンイン</t>
    </rPh>
    <phoneticPr fontId="3"/>
  </si>
  <si>
    <t>質問４
合計得点</t>
    <rPh sb="0" eb="2">
      <t>シツモン</t>
    </rPh>
    <rPh sb="4" eb="6">
      <t>ゴウケイ</t>
    </rPh>
    <rPh sb="6" eb="8">
      <t>トクテン</t>
    </rPh>
    <phoneticPr fontId="3"/>
  </si>
  <si>
    <t>質問５
合計得点</t>
    <rPh sb="0" eb="2">
      <t>シツモン</t>
    </rPh>
    <rPh sb="4" eb="6">
      <t>ゴウケイ</t>
    </rPh>
    <rPh sb="6" eb="8">
      <t>トクテン</t>
    </rPh>
    <phoneticPr fontId="3"/>
  </si>
  <si>
    <t>質問１
性別</t>
    <phoneticPr fontId="3"/>
  </si>
  <si>
    <t>（女性：23人）</t>
    <rPh sb="1" eb="3">
      <t>ジョセイ</t>
    </rPh>
    <phoneticPr fontId="3"/>
  </si>
  <si>
    <t>（女性：23人、単位：mg）</t>
    <rPh sb="1" eb="3">
      <t>ジョセイ</t>
    </rPh>
    <rPh sb="8" eb="10">
      <t>タンイ</t>
    </rPh>
    <phoneticPr fontId="3"/>
  </si>
  <si>
    <t>エネルギー摂取量
(kcal)</t>
    <rPh sb="5" eb="8">
      <t>セッシュリョウ</t>
    </rPh>
    <phoneticPr fontId="3"/>
  </si>
  <si>
    <t>５月と12月のカルシウム摂取量</t>
    <rPh sb="1" eb="2">
      <t>ガツ</t>
    </rPh>
    <rPh sb="5" eb="6">
      <t>ガツ</t>
    </rPh>
    <rPh sb="12" eb="15">
      <t>セッシュリョウ</t>
    </rPh>
    <phoneticPr fontId="3"/>
  </si>
  <si>
    <t>階級
(kcal)</t>
    <rPh sb="0" eb="2">
      <t>カイキュウ</t>
    </rPh>
    <phoneticPr fontId="3"/>
  </si>
  <si>
    <t>Ａ群とＢ群の平均エネルギー摂取量の比較</t>
    <phoneticPr fontId="3"/>
  </si>
  <si>
    <t>比尺度ではない量的データの時系列（月、季節や年次など）の変化の傾向の表現などに向く。</t>
    <phoneticPr fontId="3"/>
  </si>
  <si>
    <t>食費の項目別支出割合</t>
    <phoneticPr fontId="3"/>
  </si>
  <si>
    <t>横軸、縦軸とも量的データを平面上にプロットして、横軸と縦軸の関係をみる。</t>
    <phoneticPr fontId="3"/>
  </si>
  <si>
    <t>折れ線グラフの下側を塗りつぶしたもの。時間や項目による相対的な変化の傾向の表現にむく。</t>
    <phoneticPr fontId="3"/>
  </si>
  <si>
    <t>レーダーチャート</t>
    <phoneticPr fontId="3"/>
  </si>
  <si>
    <t>基準値に対する割合など複数の値をを円状の折れ線グラフとして示し、データの変化を中心点からの比較で表す。</t>
    <phoneticPr fontId="3"/>
  </si>
  <si>
    <t>騒音について時間・強度・頻度</t>
    <phoneticPr fontId="3"/>
  </si>
  <si>
    <t>バブルチャート</t>
    <phoneticPr fontId="3"/>
  </si>
  <si>
    <t>緯度・軽度・人口密度</t>
    <phoneticPr fontId="3"/>
  </si>
  <si>
    <t>質問４-１
DB①</t>
    <phoneticPr fontId="3"/>
  </si>
  <si>
    <t>質問４-２
DB②</t>
    <phoneticPr fontId="3"/>
  </si>
  <si>
    <t>質問４-３
DB③</t>
    <phoneticPr fontId="3"/>
  </si>
  <si>
    <t>質問４-４
DB④</t>
    <phoneticPr fontId="3"/>
  </si>
  <si>
    <t>質問４-５
DB⑤</t>
    <phoneticPr fontId="3"/>
  </si>
  <si>
    <t>質問５-１
Se①</t>
    <phoneticPr fontId="3"/>
  </si>
  <si>
    <t>質問５-２
Se②</t>
    <phoneticPr fontId="3"/>
  </si>
  <si>
    <t>質問５-３
Se③</t>
    <phoneticPr fontId="3"/>
  </si>
  <si>
    <t>質問５-４
Se④</t>
    <phoneticPr fontId="3"/>
  </si>
  <si>
    <t>質問５-５
Se⑤</t>
    <phoneticPr fontId="3"/>
  </si>
  <si>
    <t>内容</t>
    <rPh sb="0" eb="2">
      <t>ナイヨウ</t>
    </rPh>
    <phoneticPr fontId="3"/>
  </si>
  <si>
    <t>総務省が運営する総合的な行政情報ポータルサイト。法令等、さまざまな行政関連の情報検索が可能。</t>
    <rPh sb="24" eb="26">
      <t>ホウレイ</t>
    </rPh>
    <rPh sb="26" eb="27">
      <t>トウ</t>
    </rPh>
    <rPh sb="33" eb="35">
      <t>ギョウセイ</t>
    </rPh>
    <rPh sb="35" eb="37">
      <t>カンレン</t>
    </rPh>
    <rPh sb="38" eb="40">
      <t>ジョウホウ</t>
    </rPh>
    <rPh sb="40" eb="42">
      <t>ケンサク</t>
    </rPh>
    <rPh sb="43" eb="45">
      <t>カノウ</t>
    </rPh>
    <phoneticPr fontId="3"/>
  </si>
  <si>
    <t>縦棒（横棒）
グラフ</t>
    <rPh sb="0" eb="2">
      <t>タテボウ</t>
    </rPh>
    <rPh sb="3" eb="5">
      <t>ヨコボウ</t>
    </rPh>
    <phoneticPr fontId="3"/>
  </si>
  <si>
    <t>果物</t>
    <phoneticPr fontId="3"/>
  </si>
  <si>
    <t>　有　無</t>
    <phoneticPr fontId="3"/>
  </si>
  <si>
    <t>　有　無</t>
    <phoneticPr fontId="3"/>
  </si>
  <si>
    <t>表３　５月と12月の栄養素等摂取量測定データ（調査対象者：女性23人）</t>
    <rPh sb="4" eb="5">
      <t>ガツ</t>
    </rPh>
    <rPh sb="8" eb="9">
      <t>ガツ</t>
    </rPh>
    <rPh sb="23" eb="25">
      <t>チョウサ</t>
    </rPh>
    <rPh sb="25" eb="28">
      <t>タイショウシャ</t>
    </rPh>
    <rPh sb="29" eb="31">
      <t>ジョセイ</t>
    </rPh>
    <rPh sb="33" eb="34">
      <t>ニン</t>
    </rPh>
    <phoneticPr fontId="3"/>
  </si>
  <si>
    <t>表５　基本統計量</t>
    <rPh sb="0" eb="1">
      <t>ヒョウ</t>
    </rPh>
    <rPh sb="3" eb="5">
      <t>キホン</t>
    </rPh>
    <rPh sb="5" eb="8">
      <t>トウケイリョウ</t>
    </rPh>
    <phoneticPr fontId="3"/>
  </si>
  <si>
    <t>表６　５月の体重と体脂肪率</t>
    <rPh sb="0" eb="1">
      <t>ヒョウ</t>
    </rPh>
    <rPh sb="4" eb="5">
      <t>ガツ</t>
    </rPh>
    <rPh sb="6" eb="8">
      <t>タイジュウ</t>
    </rPh>
    <rPh sb="9" eb="10">
      <t>タイ</t>
    </rPh>
    <rPh sb="10" eb="12">
      <t>シボウ</t>
    </rPh>
    <rPh sb="12" eb="13">
      <t>リツ</t>
    </rPh>
    <phoneticPr fontId="3"/>
  </si>
  <si>
    <t>【ワークシート１－３－１】　栄養関連ウェブサイト</t>
    <rPh sb="14" eb="16">
      <t>エイヨウ</t>
    </rPh>
    <rPh sb="16" eb="18">
      <t>カンレン</t>
    </rPh>
    <phoneticPr fontId="3"/>
  </si>
  <si>
    <t>３D効果の付いた縦棒グラフで、効果を角柱ではなく、円柱、円錐、角錐としたものも描ける。</t>
    <phoneticPr fontId="3"/>
  </si>
  <si>
    <t>株価の変動</t>
    <rPh sb="3" eb="5">
      <t>ヘンドウ</t>
    </rPh>
    <phoneticPr fontId="3"/>
  </si>
  <si>
    <t>【ワークシート１－３－２】　グラフの種類と用途例</t>
    <rPh sb="18" eb="20">
      <t>シュルイ</t>
    </rPh>
    <rPh sb="21" eb="23">
      <t>ヨウト</t>
    </rPh>
    <rPh sb="23" eb="24">
      <t>レイ</t>
    </rPh>
    <phoneticPr fontId="3"/>
  </si>
  <si>
    <t>【ワークシート１－３－３】　折れ線グラフ作成ワークシート</t>
    <rPh sb="14" eb="15">
      <t>オ</t>
    </rPh>
    <rPh sb="16" eb="17">
      <t>セン</t>
    </rPh>
    <rPh sb="20" eb="22">
      <t>サクセイ</t>
    </rPh>
    <phoneticPr fontId="3"/>
  </si>
  <si>
    <t>【ワークシート１－３－４】　円グラフ作成ワークシート</t>
    <rPh sb="14" eb="15">
      <t>エン</t>
    </rPh>
    <rPh sb="18" eb="20">
      <t>サクセイ</t>
    </rPh>
    <phoneticPr fontId="3"/>
  </si>
  <si>
    <t>【ワークシート１－３－５】　アンケート調査票の設計チェックリスト</t>
    <rPh sb="19" eb="21">
      <t>チョウサ</t>
    </rPh>
    <rPh sb="21" eb="22">
      <t>ヒョウ</t>
    </rPh>
    <rPh sb="23" eb="25">
      <t>セッケイ</t>
    </rPh>
    <phoneticPr fontId="3"/>
  </si>
  <si>
    <t>【ワークシート１－３－６】　ピボットテーブルによるクロス集計</t>
    <phoneticPr fontId="3"/>
  </si>
  <si>
    <t>限定質問：「女性のみお答えください」等</t>
    <rPh sb="0" eb="2">
      <t>ゲンテイ</t>
    </rPh>
    <rPh sb="2" eb="4">
      <t>シツモン</t>
    </rPh>
    <rPh sb="6" eb="8">
      <t>ジョセイ</t>
    </rPh>
    <rPh sb="11" eb="12">
      <t>コタ</t>
    </rPh>
    <rPh sb="18" eb="19">
      <t>トウ</t>
    </rPh>
    <phoneticPr fontId="3"/>
  </si>
  <si>
    <t>回答者を限定する限定質問の配置が離れていないか。</t>
    <rPh sb="0" eb="3">
      <t>カイトウシャ</t>
    </rPh>
    <rPh sb="4" eb="6">
      <t>ゲンテイ</t>
    </rPh>
    <rPh sb="8" eb="10">
      <t>ゲンテイ</t>
    </rPh>
    <rPh sb="10" eb="12">
      <t>シツモン</t>
    </rPh>
    <rPh sb="13" eb="15">
      <t>ハイチ</t>
    </rPh>
    <rPh sb="16" eb="17">
      <t>ハナ</t>
    </rPh>
    <phoneticPr fontId="3"/>
  </si>
  <si>
    <t>【ワークシート１－３－７】　ピボットテーブルによる平均値の算出</t>
    <rPh sb="25" eb="28">
      <t>ヘイキンチ</t>
    </rPh>
    <rPh sb="29" eb="31">
      <t>サンシュツ</t>
    </rPh>
    <phoneticPr fontId="3"/>
  </si>
  <si>
    <t>年　　　月　　　日</t>
    <rPh sb="0" eb="1">
      <t>ネン</t>
    </rPh>
    <rPh sb="4" eb="5">
      <t>ツキ</t>
    </rPh>
    <rPh sb="8" eb="9">
      <t>ニチ</t>
    </rPh>
    <phoneticPr fontId="3"/>
  </si>
  <si>
    <t>年　　　月　　　日</t>
    <phoneticPr fontId="3"/>
  </si>
  <si>
    <t>年　　　月　　　日</t>
    <phoneticPr fontId="3"/>
  </si>
  <si>
    <t>【ワークシート１－３－８】　基本統計量算出ワークシート</t>
    <rPh sb="14" eb="16">
      <t>キホン</t>
    </rPh>
    <rPh sb="16" eb="19">
      <t>トウケイリョウ</t>
    </rPh>
    <rPh sb="19" eb="21">
      <t>サンシュツ</t>
    </rPh>
    <phoneticPr fontId="3"/>
  </si>
  <si>
    <t>【ワークシート１－３－９】　ヒストグラム作成ワークシート</t>
    <rPh sb="20" eb="22">
      <t>サクセイ</t>
    </rPh>
    <phoneticPr fontId="3"/>
  </si>
  <si>
    <t>年　　　月　　　日</t>
    <phoneticPr fontId="3"/>
  </si>
  <si>
    <t>【ワークシート１－３－10】　相関係数の算出と散布図の作成ワークシート</t>
    <rPh sb="15" eb="17">
      <t>ソウカン</t>
    </rPh>
    <rPh sb="17" eb="19">
      <t>ケイスウ</t>
    </rPh>
    <rPh sb="20" eb="22">
      <t>サンシュツ</t>
    </rPh>
    <rPh sb="23" eb="26">
      <t>サンプズ</t>
    </rPh>
    <rPh sb="27" eb="29">
      <t>サクセイ</t>
    </rPh>
    <phoneticPr fontId="3"/>
  </si>
  <si>
    <t>【ワークシート１－３－11】　ｔ検定ワークシート</t>
    <rPh sb="16" eb="18">
      <t>ケンテイ</t>
    </rPh>
    <phoneticPr fontId="3"/>
  </si>
  <si>
    <t>概　要</t>
    <rPh sb="0" eb="1">
      <t>オオムネ</t>
    </rPh>
    <rPh sb="2" eb="3">
      <t>ヨウ</t>
    </rPh>
    <phoneticPr fontId="3"/>
  </si>
  <si>
    <t>（単位：円）</t>
    <rPh sb="1" eb="3">
      <t>タンイ</t>
    </rPh>
    <rPh sb="4" eb="5">
      <t>エン</t>
    </rPh>
    <phoneticPr fontId="3"/>
  </si>
  <si>
    <t>（円）</t>
    <rPh sb="1" eb="2">
      <t>エン</t>
    </rPh>
    <phoneticPr fontId="3"/>
  </si>
  <si>
    <t>（％）</t>
    <phoneticPr fontId="3"/>
  </si>
  <si>
    <t>平成16年</t>
    <rPh sb="0" eb="2">
      <t>ヘイセイ</t>
    </rPh>
    <rPh sb="4" eb="5">
      <t>ネン</t>
    </rPh>
    <phoneticPr fontId="3"/>
  </si>
  <si>
    <t>平成25年</t>
    <rPh sb="0" eb="2">
      <t>ヘイセイ</t>
    </rPh>
    <rPh sb="4" eb="5">
      <t>ネン</t>
    </rPh>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</si>
  <si>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32" eb="34">
      <t>シメイ</t>
    </rPh>
    <phoneticPr fontId="3"/>
  </si>
  <si>
    <r>
      <t>質的データを横軸に、量的データを縦軸とするもので、量的な比較の表現に向く。横棒グラフは表示を90°回転させたものであり、帯グラフとしても使える。</t>
    </r>
    <r>
      <rPr>
        <sz val="9"/>
        <color indexed="10"/>
        <rFont val="ＭＳ ゴシック"/>
        <family val="3"/>
        <charset val="128"/>
      </rPr>
      <t/>
    </r>
    <phoneticPr fontId="3"/>
  </si>
  <si>
    <r>
      <t>データ系列の各項目の比率（割合）を示す。円グラフのデータ系列は１つだけである。とくに３-D分割円は、重要な要素を強調する場合に適している。</t>
    </r>
    <r>
      <rPr>
        <sz val="10"/>
        <color indexed="10"/>
        <rFont val="ＭＳ 明朝"/>
        <family val="1"/>
        <charset val="128"/>
      </rPr>
      <t/>
    </r>
    <phoneticPr fontId="3"/>
  </si>
  <si>
    <r>
      <t>x、y、z軸の３軸で構成する3Dグラフ視点を変えることにより、等高線表示も可能。</t>
    </r>
    <r>
      <rPr>
        <sz val="10"/>
        <color indexed="10"/>
        <rFont val="ＭＳ 明朝"/>
        <family val="1"/>
        <charset val="128"/>
      </rPr>
      <t/>
    </r>
    <phoneticPr fontId="3"/>
  </si>
  <si>
    <r>
      <t>散布図の点を円にすることにより、３つの要素を表示。</t>
    </r>
    <r>
      <rPr>
        <sz val="10"/>
        <color indexed="10"/>
        <rFont val="ＭＳ 明朝"/>
        <family val="1"/>
        <charset val="128"/>
      </rPr>
      <t/>
    </r>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</si>
  <si>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28" eb="30">
      <t>シメイ</t>
    </rPh>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</si>
  <si>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30" eb="32">
      <t>シメイ</t>
    </rPh>
    <phoneticPr fontId="3"/>
  </si>
  <si>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26" eb="28">
      <t>シメイ</t>
    </rPh>
    <phoneticPr fontId="3"/>
  </si>
  <si>
    <t>表２　１世帯当たり１か月間の項目別支出割合（総世帯、平成25年）</t>
    <rPh sb="0" eb="1">
      <t>ヒョウ</t>
    </rPh>
    <rPh sb="4" eb="6">
      <t>セタイ</t>
    </rPh>
    <rPh sb="6" eb="7">
      <t>ア</t>
    </rPh>
    <rPh sb="11" eb="12">
      <t>ゲツ</t>
    </rPh>
    <rPh sb="12" eb="13">
      <t>カン</t>
    </rPh>
    <rPh sb="14" eb="17">
      <t>コウモクベツ</t>
    </rPh>
    <rPh sb="17" eb="19">
      <t>シシュツ</t>
    </rPh>
    <rPh sb="19" eb="21">
      <t>ワリアイ</t>
    </rPh>
    <rPh sb="22" eb="23">
      <t>ソウ</t>
    </rPh>
    <rPh sb="26" eb="28">
      <t>ヘイセイ</t>
    </rPh>
    <rPh sb="30" eb="31">
      <t>ネン</t>
    </rPh>
    <phoneticPr fontId="11"/>
  </si>
  <si>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u/>
        <sz val="9"/>
        <rFont val="ＭＳ 明朝"/>
        <family val="1"/>
        <charset val="128"/>
      </rPr>
      <t>　　　　　　　　　　　　　　　　　　　　　　　　　　　　　　　　　</t>
    </r>
    <rPh sb="28" eb="30">
      <t>シメイ</t>
    </rPh>
    <phoneticPr fontId="3"/>
  </si>
  <si>
    <t>https://www.e-gov.go.jp/</t>
    <phoneticPr fontId="3"/>
  </si>
  <si>
    <t>e-Gov</t>
    <phoneticPr fontId="3"/>
  </si>
  <si>
    <t>表４　18～29歳・女性・身体活動レベルふつう（Ⅱ）の食事摂取基準2020年版</t>
    <rPh sb="0" eb="1">
      <t>ヒョウ</t>
    </rPh>
    <rPh sb="8" eb="9">
      <t>サイ</t>
    </rPh>
    <rPh sb="10" eb="12">
      <t>ジョセイ</t>
    </rPh>
    <rPh sb="13" eb="15">
      <t>シンタイ</t>
    </rPh>
    <rPh sb="15" eb="17">
      <t>カツドウ</t>
    </rPh>
    <rPh sb="27" eb="29">
      <t>ショクジ</t>
    </rPh>
    <rPh sb="29" eb="31">
      <t>セッシュ</t>
    </rPh>
    <rPh sb="31" eb="33">
      <t>キジュン</t>
    </rPh>
    <rPh sb="37" eb="39">
      <t>ネンバン</t>
    </rPh>
    <phoneticPr fontId="3"/>
  </si>
  <si>
    <t>50≦◆＜65</t>
    <phoneticPr fontId="3"/>
  </si>
  <si>
    <t>ビタミンA
(μgRAE)</t>
    <phoneticPr fontId="3"/>
  </si>
  <si>
    <r>
      <t xml:space="preserve">900 </t>
    </r>
    <r>
      <rPr>
        <vertAlign val="superscript"/>
        <sz val="11"/>
        <rFont val="ＭＳ Ｐゴシック"/>
        <family val="3"/>
        <charset val="128"/>
      </rPr>
      <t>4</t>
    </r>
    <phoneticPr fontId="3"/>
  </si>
  <si>
    <t>18≦</t>
    <phoneticPr fontId="3"/>
  </si>
  <si>
    <t>＜6.5</t>
    <phoneticPr fontId="3"/>
  </si>
  <si>
    <t>n-6系　9
n-3系　1.8</t>
    <rPh sb="3" eb="4">
      <t>ケイ</t>
    </rPh>
    <rPh sb="10" eb="11">
      <t>ケイ</t>
    </rPh>
    <phoneticPr fontId="3"/>
  </si>
  <si>
    <t>2,600以上</t>
    <rPh sb="5" eb="7">
      <t>イジョウ</t>
    </rPh>
    <phoneticPr fontId="3"/>
  </si>
  <si>
    <t>(月経あり）</t>
    <rPh sb="1" eb="3">
      <t>ゲッケイ</t>
    </rPh>
    <phoneticPr fontId="3"/>
  </si>
  <si>
    <t>2 ニコチンアミド　mg</t>
    <phoneticPr fontId="3"/>
  </si>
  <si>
    <t>3 ピリドキシンとしての量</t>
    <phoneticPr fontId="3"/>
  </si>
  <si>
    <t>4 プテロイルモノグルタミン酸量</t>
    <rPh sb="14" eb="15">
      <t>サン</t>
    </rPh>
    <rPh sb="15" eb="16">
      <t>リョウ</t>
    </rPh>
    <phoneticPr fontId="3"/>
  </si>
  <si>
    <t>≦7.0</t>
    <phoneticPr fontId="3"/>
  </si>
  <si>
    <t>一価不飽和脂肪酸
(g)</t>
    <phoneticPr fontId="3"/>
  </si>
  <si>
    <t>多価不飽和脂肪酸
(g)</t>
    <phoneticPr fontId="3"/>
  </si>
  <si>
    <r>
      <t xml:space="preserve">13≦◆≦20
</t>
    </r>
    <r>
      <rPr>
        <sz val="8"/>
        <rFont val="ＭＳ Ｐゴシック"/>
        <family val="3"/>
        <charset val="128"/>
      </rPr>
      <t>(◆％エネルギー)：中央値</t>
    </r>
    <rPh sb="18" eb="20">
      <t>チュウオウ</t>
    </rPh>
    <rPh sb="20" eb="21">
      <t>チ</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</si>
</sst>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0;&quot; -&quot;###,###,##0"/>
    <numFmt numFmtId="177" formatCode="###,###,##0.0;&quot;-&quot;##,###,##0.0"/>
    <numFmt numFmtId="178" formatCode="##,###,##0.00;&quot;-&quot;#,###,##0.00"/>
    <numFmt numFmtId="179" formatCode="0.0"/>
    <numFmt numFmtId="180" formatCode="###,###,###,##0;&quot;-&quot;##,###,###,##0"/>
    <numFmt numFmtId="181" formatCode="#,##0_ "/>
    <numFmt numFmtId="182" formatCode="0.0_ "/>
    <numFmt numFmtId="183" formatCode="0.00_ "/>
    <numFmt numFmtId="184" formatCode="0.0;[Red]0.0"/>
    <numFmt numFmtId="185" formatCode="0_);[Red]\(0\)"/>
    <numFmt numFmtId="186" formatCode="0.0_);[Red]\(0.0\)"/>
    <numFmt numFmtId="187" formatCode="0.00_);[Red]\(0.00\)"/>
  </numFmts>
  <fonts count="58">
    <font>
      <sz val="11"/>
      <name val="ＭＳ Ｐゴシック"/>
      <family val="3"/>
      <charset val="128"/>
    </font>
    <font>
      <sz val="11"/>
      <name val="ＭＳ Ｐゴシック"/>
      <family val="3"/>
      <charset val="128"/>
    </font>
    <font>
      <b/>
      <sz val="11"/>
      <color indexed="9"/>
      <name val="ＭＳ Ｐゴシック"/>
      <family val="3"/>
      <charset val="128"/>
    </font>
    <font>
      <sz val="6"/>
      <name val="ＭＳ Ｐゴシック"/>
      <family val="3"/>
      <charset val="128"/>
    </font>
    <font>
      <u/>
      <sz val="11"/>
      <color indexed="12"/>
      <name val="ＭＳ Ｐゴシック"/>
      <family val="3"/>
      <charset val="128"/>
    </font>
    <font>
      <sz val="11"/>
      <color indexed="12"/>
      <name val="ＭＳ Ｐゴシック"/>
      <family val="3"/>
      <charset val="128"/>
    </font>
    <font>
      <sz val="11"/>
      <color indexed="8"/>
      <name val="ＭＳ Ｐゴシック"/>
      <family val="3"/>
      <charset val="128"/>
    </font>
    <font>
      <sz val="11"/>
      <color indexed="9"/>
      <name val="ＭＳ Ｐゴシック"/>
      <family val="3"/>
      <charset val="128"/>
    </font>
    <font>
      <sz val="9"/>
      <name val="ＭＳ 明朝"/>
      <family val="1"/>
      <charset val="128"/>
    </font>
    <font>
      <sz val="9"/>
      <color indexed="10"/>
      <name val="ＭＳ ゴシック"/>
      <family val="3"/>
      <charset val="128"/>
    </font>
    <font>
      <sz val="20"/>
      <name val="ＭＳ 明朝"/>
      <family val="1"/>
      <charset val="128"/>
    </font>
    <font>
      <sz val="6"/>
      <name val="ＭＳ Ｐ明朝"/>
      <family val="1"/>
      <charset val="128"/>
    </font>
    <font>
      <sz val="11"/>
      <name val="ＭＳ 明朝"/>
      <family val="1"/>
      <charset val="128"/>
    </font>
    <font>
      <sz val="10"/>
      <name val="ＭＳ 明朝"/>
      <family val="1"/>
      <charset val="128"/>
    </font>
    <font>
      <sz val="12"/>
      <name val="ＭＳ ゴシック"/>
      <family val="3"/>
      <charset val="128"/>
    </font>
    <font>
      <sz val="12"/>
      <name val="ＭＳ 明朝"/>
      <family val="1"/>
      <charset val="128"/>
    </font>
    <font>
      <sz val="10"/>
      <name val="ＭＳ Ｐゴシック"/>
      <family val="3"/>
      <charset val="128"/>
    </font>
    <font>
      <sz val="10"/>
      <color indexed="10"/>
      <name val="ＭＳ 明朝"/>
      <family val="1"/>
      <charset val="128"/>
    </font>
    <font>
      <sz val="11"/>
      <name val="ＭＳ Ｐ明朝"/>
      <family val="1"/>
      <charset val="128"/>
    </font>
    <font>
      <u/>
      <sz val="9"/>
      <name val="ＭＳ 明朝"/>
      <family val="1"/>
      <charset val="128"/>
    </font>
    <font>
      <sz val="9"/>
      <color indexed="9"/>
      <name val="ＭＳ 明朝"/>
      <family val="1"/>
      <charset val="128"/>
    </font>
    <font>
      <sz val="9"/>
      <name val="ＭＳ Ｐゴシック"/>
      <family val="3"/>
      <charset val="128"/>
    </font>
    <font>
      <u/>
      <sz val="9"/>
      <name val="ＭＳ Ｐゴシック"/>
      <family val="3"/>
      <charset val="128"/>
    </font>
    <font>
      <sz val="10"/>
      <color indexed="8"/>
      <name val="ＭＳ 明朝"/>
      <family val="1"/>
      <charset val="128"/>
    </font>
    <font>
      <sz val="9.1999999999999993"/>
      <color indexed="8"/>
      <name val="ＭＳ Ｐ明朝"/>
      <family val="1"/>
      <charset val="128"/>
    </font>
    <font>
      <sz val="10"/>
      <color indexed="8"/>
      <name val="ＭＳ Ｐ明朝"/>
      <family val="1"/>
      <charset val="128"/>
    </font>
    <font>
      <sz val="11"/>
      <color indexed="8"/>
      <name val="ＭＳ Ｐ明朝"/>
      <family val="1"/>
      <charset val="128"/>
    </font>
    <font>
      <sz val="12"/>
      <color indexed="8"/>
      <name val="ＭＳ 明朝"/>
      <family val="1"/>
      <charset val="128"/>
    </font>
    <font>
      <vertAlign val="subscript"/>
      <sz val="11"/>
      <name val="ＭＳ Ｐゴシック"/>
      <family val="3"/>
      <charset val="128"/>
    </font>
    <font>
      <vertAlign val="superscript"/>
      <sz val="11"/>
      <name val="ＭＳ Ｐゴシック"/>
      <family val="3"/>
      <charset val="128"/>
    </font>
    <font>
      <sz val="14"/>
      <name val="ＭＳ Ｐゴシック"/>
      <family val="3"/>
      <charset val="128"/>
    </font>
    <font>
      <sz val="14"/>
      <name val="ＭＳ 明朝"/>
      <family val="1"/>
      <charset val="128"/>
    </font>
    <font>
      <sz val="11"/>
      <name val="ＭＳ Ｐゴシック"/>
      <family val="3"/>
      <charset val="128"/>
    </font>
    <font>
      <b/>
      <sz val="12"/>
      <color indexed="9"/>
      <name val="ＭＳ 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ゴシック"/>
      <family val="3"/>
      <charset val="128"/>
    </font>
    <font>
      <sz val="10"/>
      <name val="ＭＳ ゴシック"/>
      <family val="3"/>
      <charset val="128"/>
    </font>
    <font>
      <u/>
      <sz val="10"/>
      <color indexed="12"/>
      <name val="ＭＳ 明朝"/>
      <family val="1"/>
      <charset val="128"/>
    </font>
    <font>
      <sz val="8"/>
      <name val="ＭＳ 明朝"/>
      <family val="1"/>
      <charset val="128"/>
    </font>
    <font>
      <sz val="11"/>
      <color indexed="12"/>
      <name val="ＭＳ 明朝"/>
      <family val="1"/>
      <charset val="128"/>
    </font>
    <font>
      <sz val="10"/>
      <color indexed="9"/>
      <name val="ＭＳ 明朝"/>
      <family val="1"/>
      <charset val="128"/>
    </font>
    <font>
      <sz val="8"/>
      <name val="ＭＳ Ｐゴシック"/>
      <family val="3"/>
      <charset val="128"/>
    </font>
  </fonts>
  <fills count="34">
    <fill>
      <patternFill patternType="none"/>
    </fill>
    <fill>
      <patternFill patternType="gray125"/>
    </fill>
    <fill>
      <patternFill patternType="solid">
        <fgColor indexed="22"/>
        <bgColor indexed="64"/>
      </patternFill>
    </fill>
    <fill>
      <patternFill patternType="solid">
        <fgColor indexed="6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69">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dotted">
        <color indexed="64"/>
      </top>
      <bottom style="dotted">
        <color indexed="64"/>
      </bottom>
      <diagonal/>
    </border>
    <border>
      <left/>
      <right/>
      <top/>
      <bottom style="thin">
        <color indexed="64"/>
      </bottom>
      <diagonal/>
    </border>
    <border>
      <left style="thin">
        <color indexed="22"/>
      </left>
      <right/>
      <top/>
      <bottom style="thin">
        <color indexed="64"/>
      </bottom>
      <diagonal/>
    </border>
    <border>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22"/>
      </right>
      <top/>
      <bottom style="thin">
        <color indexed="22"/>
      </bottom>
      <diagonal/>
    </border>
    <border>
      <left style="thin">
        <color indexed="22"/>
      </left>
      <right style="thin">
        <color indexed="64"/>
      </right>
      <top/>
      <bottom style="thin">
        <color indexed="22"/>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right/>
      <top/>
      <bottom style="medium">
        <color indexed="64"/>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hair">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top/>
      <bottom style="dotted">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0" borderId="0" applyNumberFormat="0" applyFill="0" applyBorder="0" applyAlignment="0" applyProtection="0">
      <alignment vertical="center"/>
    </xf>
    <xf numFmtId="0" fontId="37" fillId="28" borderId="61" applyNumberFormat="0" applyAlignment="0" applyProtection="0">
      <alignment vertical="center"/>
    </xf>
    <xf numFmtId="0" fontId="38" fillId="29"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39" fillId="0" borderId="62" applyNumberFormat="0" applyFill="0" applyAlignment="0" applyProtection="0">
      <alignment vertical="center"/>
    </xf>
    <xf numFmtId="0" fontId="40" fillId="30" borderId="0" applyNumberFormat="0" applyBorder="0" applyAlignment="0" applyProtection="0">
      <alignment vertical="center"/>
    </xf>
    <xf numFmtId="0" fontId="41" fillId="31" borderId="63" applyNumberFormat="0" applyAlignment="0" applyProtection="0">
      <alignment vertical="center"/>
    </xf>
    <xf numFmtId="0" fontId="42" fillId="0" borderId="0" applyNumberFormat="0" applyFill="0" applyBorder="0" applyAlignment="0" applyProtection="0">
      <alignment vertical="center"/>
    </xf>
    <xf numFmtId="0" fontId="43" fillId="0" borderId="64" applyNumberFormat="0" applyFill="0" applyAlignment="0" applyProtection="0">
      <alignment vertical="center"/>
    </xf>
    <xf numFmtId="0" fontId="44" fillId="0" borderId="65" applyNumberFormat="0" applyFill="0" applyAlignment="0" applyProtection="0">
      <alignment vertical="center"/>
    </xf>
    <xf numFmtId="0" fontId="45" fillId="0" borderId="66" applyNumberFormat="0" applyFill="0" applyAlignment="0" applyProtection="0">
      <alignment vertical="center"/>
    </xf>
    <xf numFmtId="0" fontId="45" fillId="0" borderId="0" applyNumberFormat="0" applyFill="0" applyBorder="0" applyAlignment="0" applyProtection="0">
      <alignment vertical="center"/>
    </xf>
    <xf numFmtId="0" fontId="46" fillId="0" borderId="67" applyNumberFormat="0" applyFill="0" applyAlignment="0" applyProtection="0">
      <alignment vertical="center"/>
    </xf>
    <xf numFmtId="0" fontId="47" fillId="31" borderId="68" applyNumberFormat="0" applyAlignment="0" applyProtection="0">
      <alignment vertical="center"/>
    </xf>
    <xf numFmtId="0" fontId="48" fillId="0" borderId="0" applyNumberFormat="0" applyFill="0" applyBorder="0" applyAlignment="0" applyProtection="0">
      <alignment vertical="center"/>
    </xf>
    <xf numFmtId="0" fontId="49" fillId="32" borderId="63" applyNumberFormat="0" applyAlignment="0" applyProtection="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5" fillId="0" borderId="0"/>
    <xf numFmtId="0" fontId="50" fillId="33" borderId="0" applyNumberFormat="0" applyBorder="0" applyAlignment="0" applyProtection="0">
      <alignment vertical="center"/>
    </xf>
    <xf numFmtId="38" fontId="1" fillId="0" borderId="0" applyFont="0" applyFill="0" applyBorder="0" applyAlignment="0" applyProtection="0">
      <alignment vertical="center"/>
    </xf>
  </cellStyleXfs>
  <cellXfs count="356">
    <xf numFmtId="0" fontId="0" fillId="0" borderId="0" xfId="0"/>
    <xf numFmtId="0" fontId="5" fillId="0" borderId="0" xfId="0" applyFont="1"/>
    <xf numFmtId="0" fontId="0" fillId="0" borderId="0" xfId="0" applyFont="1"/>
    <xf numFmtId="0" fontId="0" fillId="0" borderId="0" xfId="0" applyFill="1"/>
    <xf numFmtId="0" fontId="8" fillId="0" borderId="0" xfId="54" applyFont="1">
      <alignment vertical="center"/>
    </xf>
    <xf numFmtId="0" fontId="10" fillId="0" borderId="0" xfId="54" applyFont="1" applyFill="1">
      <alignment vertical="center"/>
    </xf>
    <xf numFmtId="176" fontId="10" fillId="0" borderId="0" xfId="54" applyNumberFormat="1" applyFont="1" applyFill="1" applyAlignment="1">
      <alignment horizontal="right" vertical="center"/>
    </xf>
    <xf numFmtId="177" fontId="10" fillId="0" borderId="0" xfId="54" applyNumberFormat="1" applyFont="1" applyFill="1" applyAlignment="1">
      <alignment horizontal="right" vertical="center"/>
    </xf>
    <xf numFmtId="177" fontId="10" fillId="0" borderId="0" xfId="54" applyNumberFormat="1" applyFont="1" applyFill="1" applyAlignment="1">
      <alignment horizontal="left" vertical="center"/>
    </xf>
    <xf numFmtId="0" fontId="10" fillId="0" borderId="0" xfId="54" applyFont="1">
      <alignment vertical="center"/>
    </xf>
    <xf numFmtId="177" fontId="10" fillId="0" borderId="0" xfId="54" applyNumberFormat="1" applyFont="1" applyFill="1" applyAlignment="1">
      <alignment horizontal="right"/>
    </xf>
    <xf numFmtId="178" fontId="10" fillId="0" borderId="0" xfId="54" applyNumberFormat="1" applyFont="1" applyFill="1" applyAlignment="1">
      <alignment horizontal="right"/>
    </xf>
    <xf numFmtId="0" fontId="12" fillId="0" borderId="0" xfId="54" applyFont="1" applyFill="1">
      <alignment vertical="center"/>
    </xf>
    <xf numFmtId="177" fontId="12" fillId="0" borderId="0" xfId="54" applyNumberFormat="1" applyFont="1" applyFill="1" applyAlignment="1">
      <alignment horizontal="right"/>
    </xf>
    <xf numFmtId="0" fontId="12" fillId="0" borderId="0" xfId="54" applyFont="1">
      <alignment vertical="center"/>
    </xf>
    <xf numFmtId="178" fontId="12" fillId="0" borderId="0" xfId="54" applyNumberFormat="1" applyFont="1" applyFill="1" applyAlignment="1">
      <alignment horizontal="right"/>
    </xf>
    <xf numFmtId="0" fontId="1" fillId="0" borderId="0" xfId="54">
      <alignment vertical="center"/>
    </xf>
    <xf numFmtId="176" fontId="12" fillId="0" borderId="0" xfId="54" applyNumberFormat="1" applyFont="1" applyFill="1" applyBorder="1" applyAlignment="1">
      <alignment horizontal="right"/>
    </xf>
    <xf numFmtId="0" fontId="12" fillId="0" borderId="0" xfId="54" applyFont="1" applyFill="1" applyBorder="1" applyAlignment="1"/>
    <xf numFmtId="0" fontId="12" fillId="0" borderId="0" xfId="54" applyFont="1" applyAlignment="1"/>
    <xf numFmtId="0" fontId="13" fillId="0" borderId="0" xfId="54" applyFont="1" applyBorder="1" applyAlignment="1"/>
    <xf numFmtId="180" fontId="12" fillId="0" borderId="0" xfId="54" applyNumberFormat="1" applyFont="1" applyAlignment="1">
      <alignment horizontal="right"/>
    </xf>
    <xf numFmtId="0" fontId="6" fillId="0" borderId="0" xfId="53">
      <alignment vertical="center"/>
    </xf>
    <xf numFmtId="0" fontId="6" fillId="0" borderId="0" xfId="53" applyBorder="1">
      <alignment vertical="center"/>
    </xf>
    <xf numFmtId="0" fontId="13" fillId="0" borderId="0" xfId="52" applyFont="1">
      <alignment vertical="center"/>
    </xf>
    <xf numFmtId="0" fontId="1" fillId="0" borderId="0" xfId="0" applyFont="1"/>
    <xf numFmtId="0" fontId="12" fillId="0" borderId="0" xfId="0" applyFont="1" applyFill="1"/>
    <xf numFmtId="0" fontId="18" fillId="0" borderId="0" xfId="0" applyFont="1" applyFill="1" applyAlignment="1">
      <alignment horizontal="left" vertical="center"/>
    </xf>
    <xf numFmtId="0" fontId="8" fillId="0" borderId="0" xfId="0" applyFont="1" applyFill="1" applyAlignment="1">
      <alignment horizontal="right" vertical="center"/>
    </xf>
    <xf numFmtId="0" fontId="18" fillId="0" borderId="0" xfId="0" applyFont="1" applyFill="1"/>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2" fillId="0" borderId="0" xfId="0" applyFont="1" applyFill="1" applyAlignment="1">
      <alignment vertical="center"/>
    </xf>
    <xf numFmtId="177" fontId="12" fillId="0" borderId="0" xfId="54" applyNumberFormat="1" applyFont="1" applyFill="1" applyBorder="1" applyAlignment="1">
      <alignment horizontal="right"/>
    </xf>
    <xf numFmtId="177" fontId="12" fillId="0" borderId="0" xfId="54" applyNumberFormat="1" applyFont="1" applyFill="1" applyBorder="1" applyAlignment="1">
      <alignment horizontal="left"/>
    </xf>
    <xf numFmtId="0" fontId="12" fillId="0" borderId="0" xfId="54" applyFont="1" applyBorder="1">
      <alignment vertical="center"/>
    </xf>
    <xf numFmtId="0" fontId="1" fillId="0" borderId="0" xfId="55">
      <alignment vertical="center"/>
    </xf>
    <xf numFmtId="0" fontId="1" fillId="0" borderId="0" xfId="0" applyFont="1" applyFill="1"/>
    <xf numFmtId="0" fontId="26" fillId="0" borderId="0" xfId="53" applyFont="1">
      <alignment vertical="center"/>
    </xf>
    <xf numFmtId="0" fontId="23" fillId="0" borderId="3" xfId="53" applyFont="1" applyBorder="1">
      <alignment vertical="center"/>
    </xf>
    <xf numFmtId="0" fontId="1" fillId="0" borderId="0" xfId="49" applyFont="1" applyAlignment="1">
      <alignment horizontal="center" vertical="center"/>
    </xf>
    <xf numFmtId="0" fontId="1" fillId="0" borderId="0" xfId="49" applyFont="1">
      <alignment vertical="center"/>
    </xf>
    <xf numFmtId="0" fontId="1" fillId="2" borderId="0" xfId="49" applyFont="1" applyFill="1" applyBorder="1" applyAlignment="1">
      <alignment horizontal="center" vertical="center" wrapText="1"/>
    </xf>
    <xf numFmtId="0" fontId="1" fillId="2" borderId="0" xfId="49" applyFont="1" applyFill="1" applyBorder="1" applyAlignment="1" applyProtection="1">
      <alignment horizontal="center" vertical="center"/>
    </xf>
    <xf numFmtId="185" fontId="1" fillId="2" borderId="0" xfId="49" applyNumberFormat="1" applyFont="1" applyFill="1" applyBorder="1" applyAlignment="1">
      <alignment horizontal="center" vertical="center" wrapText="1"/>
    </xf>
    <xf numFmtId="186" fontId="1" fillId="2" borderId="0" xfId="49" applyNumberFormat="1" applyFont="1" applyFill="1" applyBorder="1" applyAlignment="1">
      <alignment horizontal="center" vertical="center" wrapText="1"/>
    </xf>
    <xf numFmtId="187" fontId="1" fillId="2" borderId="0" xfId="49" applyNumberFormat="1" applyFont="1" applyFill="1" applyBorder="1" applyAlignment="1">
      <alignment horizontal="center" vertical="center" wrapText="1"/>
    </xf>
    <xf numFmtId="0" fontId="1" fillId="0" borderId="0" xfId="49" applyFont="1" applyBorder="1" applyAlignment="1" applyProtection="1">
      <alignment horizontal="center"/>
    </xf>
    <xf numFmtId="0" fontId="1" fillId="0" borderId="4" xfId="49" applyFont="1" applyBorder="1" applyAlignment="1">
      <alignment horizontal="center" vertical="center"/>
    </xf>
    <xf numFmtId="0" fontId="1" fillId="0" borderId="4" xfId="49" applyFont="1" applyBorder="1" applyAlignment="1" applyProtection="1">
      <alignment horizontal="center"/>
    </xf>
    <xf numFmtId="185" fontId="1" fillId="0" borderId="4" xfId="49" applyNumberFormat="1" applyFont="1" applyBorder="1" applyAlignment="1">
      <alignment horizontal="center" vertical="center"/>
    </xf>
    <xf numFmtId="186" fontId="1" fillId="0" borderId="4" xfId="49" applyNumberFormat="1" applyFont="1" applyBorder="1" applyAlignment="1">
      <alignment horizontal="center" vertical="center"/>
    </xf>
    <xf numFmtId="187" fontId="1" fillId="0" borderId="4" xfId="49" applyNumberFormat="1" applyFont="1" applyBorder="1" applyAlignment="1">
      <alignment horizontal="center" vertical="center"/>
    </xf>
    <xf numFmtId="0" fontId="1" fillId="0" borderId="0" xfId="49" applyFont="1" applyBorder="1">
      <alignment vertical="center"/>
    </xf>
    <xf numFmtId="185" fontId="1" fillId="0" borderId="5" xfId="49" applyNumberFormat="1" applyFont="1" applyBorder="1" applyAlignment="1">
      <alignment horizontal="center" vertical="center"/>
    </xf>
    <xf numFmtId="186" fontId="1" fillId="0" borderId="6" xfId="49" applyNumberFormat="1" applyFont="1" applyBorder="1" applyAlignment="1">
      <alignment horizontal="center" vertical="center"/>
    </xf>
    <xf numFmtId="187" fontId="1" fillId="0" borderId="5" xfId="49" applyNumberFormat="1" applyFont="1" applyBorder="1" applyAlignment="1">
      <alignment horizontal="center" vertical="center"/>
    </xf>
    <xf numFmtId="187" fontId="1" fillId="0" borderId="6" xfId="49" applyNumberFormat="1" applyFont="1" applyBorder="1" applyAlignment="1">
      <alignment horizontal="center" vertical="center"/>
    </xf>
    <xf numFmtId="185" fontId="1" fillId="0" borderId="6" xfId="49" applyNumberFormat="1" applyFont="1" applyBorder="1" applyAlignment="1">
      <alignment horizontal="center" vertical="center"/>
    </xf>
    <xf numFmtId="186" fontId="1" fillId="0" borderId="7" xfId="49" applyNumberFormat="1" applyFont="1" applyBorder="1" applyAlignment="1">
      <alignment horizontal="center" vertical="center"/>
    </xf>
    <xf numFmtId="185" fontId="1" fillId="0" borderId="7" xfId="49" applyNumberFormat="1" applyFont="1" applyBorder="1" applyAlignment="1">
      <alignment horizontal="center" vertical="center"/>
    </xf>
    <xf numFmtId="185" fontId="1" fillId="0" borderId="0" xfId="49" applyNumberFormat="1" applyFont="1" applyBorder="1" applyAlignment="1">
      <alignment horizontal="center" vertical="center"/>
    </xf>
    <xf numFmtId="0" fontId="1" fillId="0" borderId="0" xfId="49" applyFont="1" applyBorder="1" applyAlignment="1">
      <alignment horizontal="center" vertical="center"/>
    </xf>
    <xf numFmtId="0" fontId="1" fillId="0" borderId="0" xfId="48" applyFont="1" applyFill="1" applyBorder="1" applyAlignment="1">
      <alignment horizontal="center" vertical="center"/>
    </xf>
    <xf numFmtId="179" fontId="1" fillId="0" borderId="0" xfId="49" applyNumberFormat="1" applyFont="1" applyFill="1" applyBorder="1" applyAlignment="1">
      <alignment horizontal="center" vertical="center"/>
    </xf>
    <xf numFmtId="179" fontId="1" fillId="0" borderId="0" xfId="49" applyNumberFormat="1" applyFont="1" applyBorder="1" applyAlignment="1">
      <alignment horizontal="center" vertical="center"/>
    </xf>
    <xf numFmtId="182" fontId="1" fillId="0" borderId="0" xfId="49" applyNumberFormat="1" applyFont="1" applyBorder="1" applyAlignment="1">
      <alignment horizontal="center" vertical="center"/>
    </xf>
    <xf numFmtId="1" fontId="1" fillId="0" borderId="0" xfId="49" applyNumberFormat="1" applyFont="1" applyBorder="1" applyAlignment="1">
      <alignment horizontal="center" vertical="center"/>
    </xf>
    <xf numFmtId="0" fontId="1" fillId="0" borderId="0" xfId="49" applyFont="1" applyFill="1" applyBorder="1" applyAlignment="1">
      <alignment horizontal="center" vertical="center"/>
    </xf>
    <xf numFmtId="182" fontId="1" fillId="0" borderId="0" xfId="49" applyNumberFormat="1" applyFont="1" applyFill="1" applyBorder="1" applyAlignment="1">
      <alignment horizontal="center" vertical="center"/>
    </xf>
    <xf numFmtId="183" fontId="1" fillId="0" borderId="0" xfId="49" applyNumberFormat="1" applyFont="1" applyFill="1" applyBorder="1" applyAlignment="1">
      <alignment horizontal="center" vertical="center"/>
    </xf>
    <xf numFmtId="185" fontId="1" fillId="0" borderId="0" xfId="48" applyNumberFormat="1" applyFont="1" applyFill="1" applyBorder="1" applyAlignment="1">
      <alignment horizontal="center" vertical="center" wrapText="1"/>
    </xf>
    <xf numFmtId="186" fontId="1" fillId="0" borderId="0" xfId="48" applyNumberFormat="1" applyFont="1" applyFill="1" applyBorder="1" applyAlignment="1">
      <alignment horizontal="center" vertical="center" wrapText="1"/>
    </xf>
    <xf numFmtId="187" fontId="1" fillId="0" borderId="0" xfId="48" applyNumberFormat="1" applyFont="1" applyFill="1" applyBorder="1" applyAlignment="1">
      <alignment horizontal="center" vertical="center" wrapText="1"/>
    </xf>
    <xf numFmtId="0" fontId="1" fillId="0" borderId="0" xfId="49" applyFont="1" applyFill="1" applyBorder="1">
      <alignment vertical="center"/>
    </xf>
    <xf numFmtId="0" fontId="1" fillId="0" borderId="8" xfId="49" applyFont="1" applyBorder="1">
      <alignment vertical="center"/>
    </xf>
    <xf numFmtId="185" fontId="1" fillId="2" borderId="8" xfId="49" applyNumberFormat="1" applyFont="1" applyFill="1" applyBorder="1" applyAlignment="1">
      <alignment horizontal="center" vertical="center" wrapText="1"/>
    </xf>
    <xf numFmtId="186" fontId="1" fillId="2" borderId="8" xfId="49" applyNumberFormat="1" applyFont="1" applyFill="1" applyBorder="1" applyAlignment="1">
      <alignment horizontal="center" vertical="center" wrapText="1"/>
    </xf>
    <xf numFmtId="187" fontId="1" fillId="2" borderId="8" xfId="49" applyNumberFormat="1" applyFont="1" applyFill="1" applyBorder="1" applyAlignment="1">
      <alignment horizontal="center" vertical="center" wrapText="1"/>
    </xf>
    <xf numFmtId="0" fontId="1" fillId="0" borderId="8" xfId="49" applyFont="1" applyBorder="1" applyAlignment="1">
      <alignment vertical="center" wrapText="1"/>
    </xf>
    <xf numFmtId="181" fontId="1" fillId="0" borderId="8" xfId="49" applyNumberFormat="1" applyFont="1" applyBorder="1" applyAlignment="1">
      <alignment horizontal="center" vertical="center"/>
    </xf>
    <xf numFmtId="0" fontId="1" fillId="1" borderId="8" xfId="49" applyFont="1" applyFill="1" applyBorder="1" applyAlignment="1">
      <alignment horizontal="center" vertical="center"/>
    </xf>
    <xf numFmtId="0" fontId="1" fillId="0" borderId="8" xfId="49" applyFont="1" applyBorder="1" applyAlignment="1">
      <alignment horizontal="center" vertical="center"/>
    </xf>
    <xf numFmtId="184" fontId="1" fillId="0" borderId="8" xfId="49" applyNumberFormat="1" applyFont="1" applyBorder="1" applyAlignment="1">
      <alignment horizontal="center" vertical="center"/>
    </xf>
    <xf numFmtId="0" fontId="1" fillId="0" borderId="8" xfId="49" applyFont="1" applyBorder="1" applyAlignment="1">
      <alignment horizontal="center" vertical="center" wrapText="1"/>
    </xf>
    <xf numFmtId="0" fontId="1" fillId="0" borderId="8" xfId="49" applyFont="1" applyBorder="1" applyAlignment="1">
      <alignment horizontal="left" vertical="center" wrapText="1"/>
    </xf>
    <xf numFmtId="0" fontId="1" fillId="0" borderId="0" xfId="49" applyFont="1" applyAlignment="1">
      <alignment horizontal="left" vertical="center"/>
    </xf>
    <xf numFmtId="185" fontId="1" fillId="2" borderId="9" xfId="49" applyNumberFormat="1" applyFont="1" applyFill="1" applyBorder="1" applyAlignment="1">
      <alignment horizontal="center" vertical="center" wrapText="1"/>
    </xf>
    <xf numFmtId="186" fontId="1" fillId="2" borderId="9" xfId="49" applyNumberFormat="1" applyFont="1" applyFill="1" applyBorder="1" applyAlignment="1">
      <alignment horizontal="center" vertical="center" wrapText="1"/>
    </xf>
    <xf numFmtId="187" fontId="1" fillId="2" borderId="9" xfId="49" applyNumberFormat="1" applyFont="1" applyFill="1" applyBorder="1" applyAlignment="1">
      <alignment horizontal="center" vertical="center" wrapText="1"/>
    </xf>
    <xf numFmtId="0" fontId="1" fillId="0" borderId="8" xfId="49" applyFont="1" applyFill="1" applyBorder="1" applyAlignment="1">
      <alignment horizontal="center" vertical="center"/>
    </xf>
    <xf numFmtId="185" fontId="1" fillId="0" borderId="8" xfId="49" applyNumberFormat="1" applyFont="1" applyBorder="1" applyAlignment="1">
      <alignment horizontal="center" vertical="center"/>
    </xf>
    <xf numFmtId="182" fontId="1" fillId="0" borderId="8" xfId="49" applyNumberFormat="1" applyFont="1" applyBorder="1" applyAlignment="1">
      <alignment horizontal="center" vertical="center"/>
    </xf>
    <xf numFmtId="0" fontId="1" fillId="0" borderId="0" xfId="49" applyFont="1" applyFill="1">
      <alignment vertical="center"/>
    </xf>
    <xf numFmtId="0" fontId="1" fillId="0" borderId="10" xfId="49" applyFont="1" applyFill="1" applyBorder="1" applyAlignment="1">
      <alignment horizontal="center" vertical="center"/>
    </xf>
    <xf numFmtId="182" fontId="1" fillId="0" borderId="10" xfId="49" applyNumberFormat="1" applyFont="1" applyBorder="1" applyAlignment="1">
      <alignment horizontal="center" vertical="center"/>
    </xf>
    <xf numFmtId="0" fontId="1" fillId="0" borderId="10" xfId="49" applyFont="1" applyBorder="1">
      <alignment vertical="center"/>
    </xf>
    <xf numFmtId="0" fontId="1" fillId="0" borderId="11" xfId="49" applyFont="1" applyFill="1" applyBorder="1" applyAlignment="1">
      <alignment horizontal="center" vertical="center"/>
    </xf>
    <xf numFmtId="0" fontId="1" fillId="0" borderId="11" xfId="49" applyFont="1" applyBorder="1">
      <alignment vertical="center"/>
    </xf>
    <xf numFmtId="0" fontId="1" fillId="2" borderId="12" xfId="49" applyFont="1" applyFill="1" applyBorder="1" applyAlignment="1">
      <alignment horizontal="center" vertical="center" wrapText="1"/>
    </xf>
    <xf numFmtId="0" fontId="1" fillId="2" borderId="13" xfId="49" applyFont="1" applyFill="1" applyBorder="1" applyAlignment="1">
      <alignment horizontal="center" vertical="center" wrapText="1"/>
    </xf>
    <xf numFmtId="0" fontId="1" fillId="0" borderId="12" xfId="49" applyFont="1" applyBorder="1" applyAlignment="1">
      <alignment horizontal="center" vertical="center"/>
    </xf>
    <xf numFmtId="0" fontId="1" fillId="0" borderId="13" xfId="49" applyFont="1" applyBorder="1" applyAlignment="1">
      <alignment horizontal="center" vertical="center"/>
    </xf>
    <xf numFmtId="0" fontId="1" fillId="0" borderId="14" xfId="49" applyFont="1" applyBorder="1" applyAlignment="1">
      <alignment horizontal="center" vertical="center"/>
    </xf>
    <xf numFmtId="0" fontId="1" fillId="0" borderId="15" xfId="49" applyFont="1" applyBorder="1" applyAlignment="1">
      <alignment horizontal="center" vertical="center"/>
    </xf>
    <xf numFmtId="0" fontId="1" fillId="0" borderId="16" xfId="48" applyFont="1" applyFill="1" applyBorder="1" applyAlignment="1">
      <alignment horizontal="center" vertical="center" wrapText="1"/>
    </xf>
    <xf numFmtId="0" fontId="1" fillId="0" borderId="17" xfId="48" applyFont="1" applyFill="1" applyBorder="1" applyAlignment="1">
      <alignment horizontal="center" vertical="center"/>
    </xf>
    <xf numFmtId="0" fontId="1" fillId="0" borderId="18" xfId="48" applyFont="1" applyFill="1" applyBorder="1" applyAlignment="1">
      <alignment horizontal="center" vertical="center" wrapText="1"/>
    </xf>
    <xf numFmtId="0" fontId="1" fillId="0" borderId="19" xfId="48" applyFont="1" applyFill="1" applyBorder="1" applyAlignment="1">
      <alignment horizontal="center" vertical="center"/>
    </xf>
    <xf numFmtId="185" fontId="1" fillId="0" borderId="20" xfId="49" applyNumberFormat="1" applyFont="1" applyBorder="1" applyAlignment="1">
      <alignment horizontal="center" vertical="center"/>
    </xf>
    <xf numFmtId="0" fontId="1" fillId="0" borderId="21" xfId="48" applyFont="1" applyFill="1" applyBorder="1" applyAlignment="1">
      <alignment horizontal="center" vertical="center"/>
    </xf>
    <xf numFmtId="185" fontId="1" fillId="2" borderId="12" xfId="49" applyNumberFormat="1" applyFont="1" applyFill="1" applyBorder="1" applyAlignment="1">
      <alignment horizontal="center" vertical="center" wrapText="1"/>
    </xf>
    <xf numFmtId="186" fontId="1" fillId="2" borderId="13" xfId="49" applyNumberFormat="1" applyFont="1" applyFill="1" applyBorder="1" applyAlignment="1">
      <alignment horizontal="center" vertical="center" wrapText="1"/>
    </xf>
    <xf numFmtId="185" fontId="1" fillId="0" borderId="12" xfId="49" applyNumberFormat="1" applyFont="1" applyBorder="1" applyAlignment="1">
      <alignment horizontal="center" vertical="center"/>
    </xf>
    <xf numFmtId="186" fontId="1" fillId="0" borderId="0" xfId="49" applyNumberFormat="1" applyFont="1" applyBorder="1" applyAlignment="1">
      <alignment horizontal="center" vertical="center"/>
    </xf>
    <xf numFmtId="187" fontId="1" fillId="0" borderId="0" xfId="49" applyNumberFormat="1" applyFont="1" applyBorder="1" applyAlignment="1">
      <alignment horizontal="center" vertical="center"/>
    </xf>
    <xf numFmtId="185" fontId="1" fillId="0" borderId="14" xfId="49" applyNumberFormat="1" applyFont="1" applyBorder="1" applyAlignment="1">
      <alignment horizontal="center" vertical="center"/>
    </xf>
    <xf numFmtId="0" fontId="1" fillId="0" borderId="8" xfId="49" applyFont="1" applyFill="1" applyBorder="1">
      <alignment vertical="center"/>
    </xf>
    <xf numFmtId="0" fontId="30" fillId="0" borderId="0" xfId="0" applyFont="1" applyFill="1" applyAlignment="1">
      <alignment vertical="center"/>
    </xf>
    <xf numFmtId="0" fontId="31" fillId="0" borderId="0" xfId="0" applyFont="1" applyFill="1" applyAlignment="1">
      <alignment vertical="center"/>
    </xf>
    <xf numFmtId="0" fontId="14" fillId="0" borderId="0" xfId="49" applyFont="1" applyAlignment="1">
      <alignment horizontal="left" vertical="center"/>
    </xf>
    <xf numFmtId="0" fontId="14" fillId="0" borderId="0" xfId="49" applyFont="1">
      <alignment vertical="center"/>
    </xf>
    <xf numFmtId="0" fontId="14" fillId="0" borderId="0" xfId="0" applyFont="1" applyFill="1" applyAlignment="1">
      <alignment vertical="center"/>
    </xf>
    <xf numFmtId="0" fontId="1" fillId="0" borderId="0" xfId="50">
      <alignment vertical="center"/>
    </xf>
    <xf numFmtId="0" fontId="1" fillId="0" borderId="0" xfId="50" applyFill="1" applyBorder="1" applyAlignment="1">
      <alignment vertical="center"/>
    </xf>
    <xf numFmtId="0" fontId="1" fillId="0" borderId="0" xfId="50" applyFont="1" applyFill="1" applyBorder="1" applyAlignment="1">
      <alignment horizontal="center" vertical="center"/>
    </xf>
    <xf numFmtId="0" fontId="1" fillId="0" borderId="0" xfId="50" applyBorder="1">
      <alignment vertical="center"/>
    </xf>
    <xf numFmtId="0" fontId="12" fillId="0" borderId="0" xfId="50" applyFont="1" applyBorder="1" applyAlignment="1">
      <alignment horizontal="center" vertical="center"/>
    </xf>
    <xf numFmtId="0" fontId="12" fillId="0" borderId="22" xfId="50" applyFont="1" applyBorder="1" applyAlignment="1">
      <alignment horizontal="center" vertical="center"/>
    </xf>
    <xf numFmtId="179" fontId="12" fillId="0" borderId="0" xfId="51" applyNumberFormat="1" applyFont="1" applyFill="1" applyBorder="1" applyAlignment="1">
      <alignment horizontal="center" vertical="center"/>
    </xf>
    <xf numFmtId="0" fontId="1" fillId="0" borderId="24" xfId="50" applyBorder="1">
      <alignment vertical="center"/>
    </xf>
    <xf numFmtId="0" fontId="21" fillId="0" borderId="0" xfId="50" applyFont="1" applyAlignment="1">
      <alignment horizontal="right" vertical="center"/>
    </xf>
    <xf numFmtId="0" fontId="8" fillId="0" borderId="0" xfId="50" applyFont="1">
      <alignment vertical="center"/>
    </xf>
    <xf numFmtId="0" fontId="1" fillId="0" borderId="0" xfId="54" applyAlignment="1">
      <alignment vertical="center"/>
    </xf>
    <xf numFmtId="0" fontId="32" fillId="0" borderId="0" xfId="0" applyFont="1"/>
    <xf numFmtId="185" fontId="1" fillId="0" borderId="11" xfId="49" applyNumberFormat="1" applyFont="1" applyBorder="1">
      <alignment vertical="center"/>
    </xf>
    <xf numFmtId="185" fontId="1" fillId="0" borderId="8" xfId="49" applyNumberFormat="1" applyFont="1" applyBorder="1">
      <alignment vertical="center"/>
    </xf>
    <xf numFmtId="182" fontId="1" fillId="0" borderId="8" xfId="49" applyNumberFormat="1" applyFont="1" applyBorder="1">
      <alignment vertical="center"/>
    </xf>
    <xf numFmtId="0" fontId="2" fillId="0" borderId="0" xfId="0" applyFont="1" applyFill="1" applyAlignment="1">
      <alignment vertical="center" wrapText="1"/>
    </xf>
    <xf numFmtId="0" fontId="0" fillId="0" borderId="0" xfId="0" applyAlignment="1">
      <alignment vertical="center" wrapText="1"/>
    </xf>
    <xf numFmtId="0" fontId="23" fillId="0" borderId="38" xfId="53" applyFont="1" applyBorder="1">
      <alignment vertical="center"/>
    </xf>
    <xf numFmtId="0" fontId="23" fillId="0" borderId="39" xfId="53" applyFont="1" applyBorder="1">
      <alignment vertical="center"/>
    </xf>
    <xf numFmtId="0" fontId="23" fillId="0" borderId="40" xfId="53" applyFont="1" applyBorder="1">
      <alignment vertical="center"/>
    </xf>
    <xf numFmtId="0" fontId="23" fillId="0" borderId="41" xfId="53" applyFont="1" applyBorder="1">
      <alignment vertical="center"/>
    </xf>
    <xf numFmtId="0" fontId="23" fillId="0" borderId="42" xfId="53" applyFont="1" applyBorder="1">
      <alignment vertical="center"/>
    </xf>
    <xf numFmtId="0" fontId="23" fillId="0" borderId="32" xfId="53" applyFont="1" applyBorder="1">
      <alignment vertical="center"/>
    </xf>
    <xf numFmtId="0" fontId="23" fillId="0" borderId="28" xfId="53" applyFont="1" applyBorder="1">
      <alignment vertical="center"/>
    </xf>
    <xf numFmtId="0" fontId="23" fillId="0" borderId="2" xfId="53" applyFont="1" applyBorder="1">
      <alignment vertical="center"/>
    </xf>
    <xf numFmtId="0" fontId="23" fillId="0" borderId="2" xfId="53" applyFont="1" applyBorder="1" applyAlignment="1">
      <alignment horizontal="center" vertical="center"/>
    </xf>
    <xf numFmtId="0" fontId="23" fillId="0" borderId="1" xfId="53" applyFont="1" applyFill="1" applyBorder="1">
      <alignment vertical="center"/>
    </xf>
    <xf numFmtId="0" fontId="23" fillId="0" borderId="2" xfId="53" applyFont="1" applyBorder="1" applyAlignment="1">
      <alignment horizontal="right" vertical="center"/>
    </xf>
    <xf numFmtId="0" fontId="27" fillId="0" borderId="43" xfId="53" applyFont="1" applyBorder="1" applyAlignment="1">
      <alignment horizontal="center" vertical="center"/>
    </xf>
    <xf numFmtId="0" fontId="27" fillId="0" borderId="44" xfId="53" applyFont="1" applyBorder="1" applyAlignment="1">
      <alignment horizontal="center" vertical="center"/>
    </xf>
    <xf numFmtId="0" fontId="23" fillId="0" borderId="45" xfId="53" applyFont="1" applyBorder="1">
      <alignment vertical="center"/>
    </xf>
    <xf numFmtId="0" fontId="23" fillId="0" borderId="46" xfId="53" applyFont="1" applyBorder="1">
      <alignment vertical="center"/>
    </xf>
    <xf numFmtId="0" fontId="27" fillId="0" borderId="47" xfId="53" applyFont="1" applyBorder="1" applyAlignment="1">
      <alignment horizontal="center" vertical="center"/>
    </xf>
    <xf numFmtId="0" fontId="23" fillId="0" borderId="48" xfId="53" applyFont="1" applyBorder="1">
      <alignment vertical="center"/>
    </xf>
    <xf numFmtId="0" fontId="23" fillId="0" borderId="36" xfId="53" applyFont="1" applyBorder="1" applyAlignment="1">
      <alignment horizontal="right" vertical="center"/>
    </xf>
    <xf numFmtId="0" fontId="13" fillId="0" borderId="2" xfId="53" applyFont="1" applyBorder="1" applyAlignment="1">
      <alignment horizontal="right" vertical="center"/>
    </xf>
    <xf numFmtId="0" fontId="23" fillId="0" borderId="0" xfId="53" applyFont="1" applyBorder="1" applyAlignment="1">
      <alignment horizontal="center" vertical="center"/>
    </xf>
    <xf numFmtId="0" fontId="23" fillId="0" borderId="0" xfId="53" applyFont="1" applyBorder="1" applyAlignment="1">
      <alignment horizontal="left" vertical="center"/>
    </xf>
    <xf numFmtId="0" fontId="23" fillId="0" borderId="31" xfId="53" applyFont="1" applyBorder="1">
      <alignment vertical="center"/>
    </xf>
    <xf numFmtId="0" fontId="23" fillId="0" borderId="1" xfId="53" applyFont="1" applyBorder="1">
      <alignment vertical="center"/>
    </xf>
    <xf numFmtId="0" fontId="23" fillId="0" borderId="26" xfId="53" applyFont="1" applyBorder="1">
      <alignment vertical="center"/>
    </xf>
    <xf numFmtId="0" fontId="23" fillId="0" borderId="26" xfId="53" applyFont="1" applyFill="1" applyBorder="1">
      <alignment vertical="center"/>
    </xf>
    <xf numFmtId="0" fontId="23" fillId="0" borderId="0" xfId="53" applyFont="1" applyBorder="1" applyAlignment="1">
      <alignment horizontal="right" vertical="center"/>
    </xf>
    <xf numFmtId="0" fontId="23" fillId="0" borderId="0" xfId="53" applyFont="1" applyBorder="1">
      <alignment vertical="center"/>
    </xf>
    <xf numFmtId="0" fontId="23" fillId="0" borderId="2" xfId="53" applyFont="1" applyBorder="1" applyAlignment="1">
      <alignment horizontal="left" vertical="center"/>
    </xf>
    <xf numFmtId="0" fontId="23" fillId="0" borderId="1" xfId="53" applyFont="1" applyBorder="1" applyAlignment="1">
      <alignment horizontal="left" vertical="center"/>
    </xf>
    <xf numFmtId="0" fontId="25" fillId="0" borderId="27" xfId="53" applyFont="1" applyBorder="1">
      <alignment vertical="center"/>
    </xf>
    <xf numFmtId="0" fontId="23" fillId="0" borderId="49" xfId="53" applyFont="1" applyBorder="1" applyAlignment="1">
      <alignment vertical="center"/>
    </xf>
    <xf numFmtId="0" fontId="23" fillId="0" borderId="50" xfId="53" applyFont="1" applyFill="1" applyBorder="1">
      <alignment vertical="center"/>
    </xf>
    <xf numFmtId="0" fontId="8" fillId="0" borderId="0" xfId="54" applyFont="1" applyBorder="1" applyAlignment="1">
      <alignment horizontal="right" vertical="center"/>
    </xf>
    <xf numFmtId="0" fontId="13" fillId="0" borderId="1" xfId="54" applyFont="1" applyBorder="1" applyAlignment="1">
      <alignment vertical="center"/>
    </xf>
    <xf numFmtId="180" fontId="13" fillId="0" borderId="28" xfId="54" applyNumberFormat="1" applyFont="1" applyFill="1" applyBorder="1" applyAlignment="1">
      <alignment horizontal="center" vertical="center"/>
    </xf>
    <xf numFmtId="180" fontId="13" fillId="0" borderId="1" xfId="54" applyNumberFormat="1" applyFont="1" applyFill="1" applyBorder="1" applyAlignment="1">
      <alignment horizontal="center" vertical="center"/>
    </xf>
    <xf numFmtId="0" fontId="13" fillId="0" borderId="26" xfId="54" applyFont="1" applyFill="1" applyBorder="1" applyAlignment="1">
      <alignment vertical="center"/>
    </xf>
    <xf numFmtId="176" fontId="13" fillId="0" borderId="0" xfId="54" applyNumberFormat="1" applyFont="1" applyFill="1" applyBorder="1" applyAlignment="1">
      <alignment horizontal="right" vertical="center"/>
    </xf>
    <xf numFmtId="176" fontId="13" fillId="0" borderId="26" xfId="54" applyNumberFormat="1" applyFont="1" applyFill="1" applyBorder="1" applyAlignment="1">
      <alignment horizontal="right" vertical="center"/>
    </xf>
    <xf numFmtId="0" fontId="13" fillId="0" borderId="27" xfId="54" applyFont="1" applyFill="1" applyBorder="1" applyAlignment="1">
      <alignment vertical="center"/>
    </xf>
    <xf numFmtId="176" fontId="13" fillId="0" borderId="29" xfId="54" applyNumberFormat="1" applyFont="1" applyFill="1" applyBorder="1" applyAlignment="1">
      <alignment horizontal="right" vertical="center"/>
    </xf>
    <xf numFmtId="176" fontId="13" fillId="0" borderId="27" xfId="54" applyNumberFormat="1" applyFont="1" applyFill="1" applyBorder="1" applyAlignment="1">
      <alignment horizontal="right" vertical="center"/>
    </xf>
    <xf numFmtId="176" fontId="13" fillId="0" borderId="0" xfId="0" applyNumberFormat="1" applyFont="1" applyFill="1" applyBorder="1" applyAlignment="1">
      <alignment horizontal="right" vertical="center"/>
    </xf>
    <xf numFmtId="0" fontId="13" fillId="0" borderId="0" xfId="54" applyFont="1" applyAlignment="1">
      <alignment vertical="center"/>
    </xf>
    <xf numFmtId="176" fontId="13" fillId="0" borderId="36" xfId="0" applyNumberFormat="1" applyFont="1" applyFill="1" applyBorder="1" applyAlignment="1">
      <alignment horizontal="right" vertical="center"/>
    </xf>
    <xf numFmtId="176" fontId="13" fillId="0" borderId="33" xfId="0" applyNumberFormat="1" applyFont="1" applyFill="1" applyBorder="1" applyAlignment="1">
      <alignment horizontal="right" vertical="center"/>
    </xf>
    <xf numFmtId="176" fontId="13" fillId="0" borderId="37" xfId="0" applyNumberFormat="1" applyFont="1" applyFill="1" applyBorder="1" applyAlignment="1">
      <alignment horizontal="right" vertical="center"/>
    </xf>
    <xf numFmtId="176" fontId="13" fillId="0" borderId="27" xfId="0" applyNumberFormat="1" applyFont="1" applyFill="1" applyBorder="1" applyAlignment="1">
      <alignment horizontal="right" vertical="center"/>
    </xf>
    <xf numFmtId="176" fontId="13" fillId="0" borderId="26" xfId="0" applyNumberFormat="1" applyFont="1" applyFill="1" applyBorder="1" applyAlignment="1">
      <alignment horizontal="right" vertical="center"/>
    </xf>
    <xf numFmtId="180" fontId="13" fillId="0" borderId="2" xfId="54" applyNumberFormat="1" applyFont="1" applyFill="1" applyBorder="1" applyAlignment="1">
      <alignment horizontal="center" vertical="center"/>
    </xf>
    <xf numFmtId="180" fontId="13" fillId="0" borderId="32" xfId="54" applyNumberFormat="1" applyFont="1" applyFill="1" applyBorder="1" applyAlignment="1">
      <alignment horizontal="center" vertical="center"/>
    </xf>
    <xf numFmtId="176" fontId="13" fillId="0" borderId="34" xfId="0" applyNumberFormat="1" applyFont="1" applyFill="1" applyBorder="1" applyAlignment="1">
      <alignment horizontal="right" vertical="center"/>
    </xf>
    <xf numFmtId="0" fontId="12" fillId="0" borderId="0" xfId="0" applyFont="1" applyFill="1" applyAlignment="1">
      <alignment horizontal="left" vertical="center"/>
    </xf>
    <xf numFmtId="0" fontId="53" fillId="0" borderId="35" xfId="28" applyFont="1" applyBorder="1" applyAlignment="1" applyProtection="1">
      <alignment vertical="center" wrapText="1"/>
    </xf>
    <xf numFmtId="0" fontId="53" fillId="0" borderId="31" xfId="28" applyFont="1" applyBorder="1" applyAlignment="1" applyProtection="1">
      <alignment vertical="center" wrapText="1"/>
    </xf>
    <xf numFmtId="0" fontId="54" fillId="0" borderId="33" xfId="28" applyFont="1" applyBorder="1" applyAlignment="1" applyProtection="1">
      <alignment vertical="center" wrapText="1"/>
    </xf>
    <xf numFmtId="0" fontId="13" fillId="0" borderId="33" xfId="0" applyFont="1" applyBorder="1" applyAlignment="1">
      <alignment horizontal="left" vertical="center" wrapText="1"/>
    </xf>
    <xf numFmtId="0" fontId="13" fillId="0" borderId="26" xfId="0" applyFont="1" applyBorder="1" applyAlignment="1">
      <alignment vertical="center" wrapText="1"/>
    </xf>
    <xf numFmtId="0" fontId="13" fillId="0" borderId="36" xfId="0" applyFont="1" applyBorder="1" applyAlignment="1">
      <alignment vertical="center" wrapText="1"/>
    </xf>
    <xf numFmtId="0" fontId="13" fillId="0" borderId="36" xfId="0" applyFont="1" applyBorder="1" applyAlignment="1">
      <alignment horizontal="left" vertical="center" wrapText="1"/>
    </xf>
    <xf numFmtId="0" fontId="13" fillId="0" borderId="26" xfId="28" applyFont="1" applyBorder="1" applyAlignment="1" applyProtection="1">
      <alignment vertical="center" wrapText="1"/>
    </xf>
    <xf numFmtId="0" fontId="53" fillId="0" borderId="26" xfId="28" applyFont="1" applyBorder="1" applyAlignment="1" applyProtection="1">
      <alignment vertical="center" wrapText="1"/>
    </xf>
    <xf numFmtId="0" fontId="13" fillId="0" borderId="36" xfId="28" applyFont="1" applyBorder="1" applyAlignment="1" applyProtection="1">
      <alignment vertical="center" wrapText="1"/>
    </xf>
    <xf numFmtId="0" fontId="13" fillId="0" borderId="26" xfId="0" applyFont="1" applyBorder="1" applyAlignment="1">
      <alignment horizontal="left" vertical="center" wrapText="1"/>
    </xf>
    <xf numFmtId="0" fontId="13" fillId="0" borderId="36" xfId="0" applyFont="1" applyFill="1" applyBorder="1" applyAlignment="1">
      <alignment vertical="center" wrapText="1"/>
    </xf>
    <xf numFmtId="0" fontId="13" fillId="0" borderId="26" xfId="0" applyFont="1" applyFill="1" applyBorder="1" applyAlignment="1">
      <alignment vertical="center" wrapText="1"/>
    </xf>
    <xf numFmtId="0" fontId="53" fillId="0" borderId="26" xfId="28" applyFont="1" applyFill="1" applyBorder="1" applyAlignment="1" applyProtection="1">
      <alignment vertical="center" wrapText="1"/>
    </xf>
    <xf numFmtId="0" fontId="13" fillId="0" borderId="36" xfId="28" applyFont="1" applyFill="1" applyBorder="1" applyAlignment="1" applyProtection="1">
      <alignment vertical="center" wrapText="1"/>
    </xf>
    <xf numFmtId="0" fontId="53" fillId="0" borderId="31" xfId="28" applyFont="1" applyBorder="1" applyAlignment="1" applyProtection="1">
      <alignment horizontal="left" vertical="center" wrapText="1"/>
    </xf>
    <xf numFmtId="0" fontId="13" fillId="0" borderId="33" xfId="28" applyFont="1" applyBorder="1" applyAlignment="1" applyProtection="1">
      <alignment vertical="center" wrapText="1"/>
    </xf>
    <xf numFmtId="0" fontId="13" fillId="0" borderId="33" xfId="0" applyFont="1" applyFill="1" applyBorder="1" applyAlignment="1">
      <alignment vertical="center" wrapText="1"/>
    </xf>
    <xf numFmtId="0" fontId="53" fillId="0" borderId="26" xfId="28" applyFont="1" applyBorder="1" applyAlignment="1" applyProtection="1">
      <alignment horizontal="left" vertical="center" wrapText="1"/>
    </xf>
    <xf numFmtId="0" fontId="13" fillId="0" borderId="26" xfId="28" applyFont="1" applyBorder="1" applyAlignment="1" applyProtection="1">
      <alignment horizontal="left" vertical="center" wrapText="1"/>
    </xf>
    <xf numFmtId="0" fontId="13" fillId="0" borderId="27" xfId="28" applyFont="1" applyBorder="1" applyAlignment="1" applyProtection="1">
      <alignment horizontal="left" vertical="center" wrapText="1"/>
    </xf>
    <xf numFmtId="0" fontId="53" fillId="0" borderId="27" xfId="28" applyFont="1" applyBorder="1" applyAlignment="1" applyProtection="1">
      <alignment vertical="center" wrapText="1"/>
    </xf>
    <xf numFmtId="0" fontId="13" fillId="0" borderId="37" xfId="28" applyFont="1" applyBorder="1" applyAlignment="1" applyProtection="1">
      <alignment vertical="center" wrapText="1"/>
    </xf>
    <xf numFmtId="0" fontId="13" fillId="0" borderId="37" xfId="0" applyFont="1" applyFill="1" applyBorder="1" applyAlignment="1">
      <alignment vertical="center" wrapText="1"/>
    </xf>
    <xf numFmtId="0" fontId="13" fillId="0" borderId="31" xfId="28" applyFont="1" applyBorder="1" applyAlignment="1" applyProtection="1">
      <alignment horizontal="left" vertical="center" wrapText="1"/>
    </xf>
    <xf numFmtId="0" fontId="13" fillId="0" borderId="33" xfId="0" applyFont="1" applyBorder="1" applyAlignment="1">
      <alignment vertical="center" wrapText="1"/>
    </xf>
    <xf numFmtId="0" fontId="13" fillId="0" borderId="27" xfId="0" applyFont="1" applyBorder="1" applyAlignment="1">
      <alignment vertical="center" wrapText="1"/>
    </xf>
    <xf numFmtId="0" fontId="13" fillId="0" borderId="37" xfId="0" applyFont="1" applyBorder="1" applyAlignment="1">
      <alignment vertical="center" wrapText="1"/>
    </xf>
    <xf numFmtId="0" fontId="13" fillId="0" borderId="31" xfId="0" applyFont="1" applyBorder="1" applyAlignment="1">
      <alignment vertical="center" wrapText="1"/>
    </xf>
    <xf numFmtId="0" fontId="12" fillId="0" borderId="26" xfId="0" applyFont="1" applyBorder="1" applyAlignment="1">
      <alignment vertical="center" wrapText="1"/>
    </xf>
    <xf numFmtId="0" fontId="12" fillId="0" borderId="36" xfId="0" applyFont="1" applyBorder="1" applyAlignment="1">
      <alignment vertical="center" wrapText="1"/>
    </xf>
    <xf numFmtId="0" fontId="55" fillId="0" borderId="26" xfId="0" applyFont="1" applyBorder="1" applyAlignment="1">
      <alignment vertical="center" wrapText="1"/>
    </xf>
    <xf numFmtId="0" fontId="12" fillId="0" borderId="27" xfId="0" applyFont="1" applyBorder="1" applyAlignment="1">
      <alignment vertical="center" wrapText="1"/>
    </xf>
    <xf numFmtId="0" fontId="12" fillId="0" borderId="37" xfId="0" applyFont="1" applyBorder="1" applyAlignment="1">
      <alignment vertical="center" wrapText="1"/>
    </xf>
    <xf numFmtId="0" fontId="12" fillId="0" borderId="31" xfId="0" applyFont="1" applyBorder="1" applyAlignment="1">
      <alignment vertical="center" wrapText="1"/>
    </xf>
    <xf numFmtId="0" fontId="12" fillId="0" borderId="33" xfId="0" applyFont="1" applyBorder="1" applyAlignment="1">
      <alignment vertical="center" wrapText="1"/>
    </xf>
    <xf numFmtId="0" fontId="55" fillId="0" borderId="27" xfId="0" applyFont="1" applyBorder="1" applyAlignment="1">
      <alignment vertical="center" wrapText="1"/>
    </xf>
    <xf numFmtId="0" fontId="55" fillId="0" borderId="31" xfId="0" applyFont="1" applyBorder="1" applyAlignment="1">
      <alignment vertical="center" wrapText="1"/>
    </xf>
    <xf numFmtId="0" fontId="56" fillId="0" borderId="26" xfId="0" applyFont="1" applyFill="1" applyBorder="1" applyAlignment="1">
      <alignment vertical="center" wrapText="1"/>
    </xf>
    <xf numFmtId="0" fontId="13" fillId="0" borderId="1" xfId="52" applyFont="1" applyBorder="1" applyAlignment="1">
      <alignment horizontal="center" vertical="center"/>
    </xf>
    <xf numFmtId="0" fontId="13" fillId="0" borderId="1" xfId="52" applyFont="1" applyBorder="1" applyAlignment="1">
      <alignment vertical="center" wrapText="1"/>
    </xf>
    <xf numFmtId="0" fontId="13" fillId="0" borderId="31" xfId="52" applyFont="1" applyBorder="1" applyAlignment="1">
      <alignment vertical="center" wrapText="1"/>
    </xf>
    <xf numFmtId="0" fontId="13" fillId="0" borderId="1" xfId="52" applyFont="1" applyBorder="1">
      <alignment vertical="center"/>
    </xf>
    <xf numFmtId="0" fontId="13" fillId="0" borderId="32" xfId="52" applyFont="1" applyBorder="1" applyAlignment="1">
      <alignment vertical="center" wrapText="1"/>
    </xf>
    <xf numFmtId="0" fontId="13" fillId="0" borderId="8" xfId="52" applyFont="1" applyBorder="1">
      <alignment vertical="center"/>
    </xf>
    <xf numFmtId="0" fontId="13" fillId="0" borderId="26" xfId="52" applyFont="1" applyBorder="1">
      <alignment vertical="center"/>
    </xf>
    <xf numFmtId="0" fontId="13" fillId="0" borderId="27" xfId="52" applyFont="1" applyBorder="1" applyAlignment="1">
      <alignment vertical="center" wrapText="1"/>
    </xf>
    <xf numFmtId="0" fontId="13" fillId="0" borderId="32" xfId="52" applyFont="1" applyBorder="1">
      <alignment vertical="center"/>
    </xf>
    <xf numFmtId="0" fontId="17" fillId="0" borderId="8" xfId="52" applyFont="1" applyBorder="1" applyAlignment="1">
      <alignment vertical="center" wrapText="1"/>
    </xf>
    <xf numFmtId="0" fontId="13" fillId="0" borderId="33" xfId="52" applyFont="1" applyBorder="1" applyAlignment="1">
      <alignment vertical="center" wrapText="1"/>
    </xf>
    <xf numFmtId="0" fontId="13" fillId="0" borderId="34" xfId="52" applyFont="1" applyBorder="1" applyAlignment="1">
      <alignment vertical="center" wrapText="1"/>
    </xf>
    <xf numFmtId="177" fontId="51" fillId="0" borderId="0" xfId="54" applyNumberFormat="1" applyFont="1" applyFill="1" applyAlignment="1">
      <alignment horizontal="left" vertical="center"/>
    </xf>
    <xf numFmtId="0" fontId="13" fillId="0" borderId="1" xfId="54" applyFont="1" applyFill="1" applyBorder="1" applyAlignment="1">
      <alignment horizontal="center" vertical="center"/>
    </xf>
    <xf numFmtId="182" fontId="13" fillId="0" borderId="26" xfId="54" applyNumberFormat="1" applyFont="1" applyBorder="1" applyAlignment="1">
      <alignment vertical="center"/>
    </xf>
    <xf numFmtId="182" fontId="13" fillId="0" borderId="27" xfId="54" applyNumberFormat="1" applyFont="1" applyBorder="1" applyAlignment="1">
      <alignment vertical="center"/>
    </xf>
    <xf numFmtId="176" fontId="13" fillId="0" borderId="0" xfId="54" applyNumberFormat="1" applyFont="1" applyAlignment="1">
      <alignment vertical="center"/>
    </xf>
    <xf numFmtId="182" fontId="13" fillId="0" borderId="0" xfId="54" applyNumberFormat="1" applyFont="1" applyAlignment="1">
      <alignment vertical="center"/>
    </xf>
    <xf numFmtId="0" fontId="16" fillId="0" borderId="0" xfId="54" applyFont="1">
      <alignment vertical="center"/>
    </xf>
    <xf numFmtId="0" fontId="51" fillId="0" borderId="0" xfId="55" applyFont="1">
      <alignment vertical="center"/>
    </xf>
    <xf numFmtId="0" fontId="13" fillId="0" borderId="26" xfId="55" applyFont="1" applyBorder="1" applyAlignment="1">
      <alignment horizontal="center" vertical="center"/>
    </xf>
    <xf numFmtId="0" fontId="13" fillId="0" borderId="0" xfId="56" applyFont="1" applyBorder="1"/>
    <xf numFmtId="0" fontId="13" fillId="0" borderId="26" xfId="56" applyFont="1" applyBorder="1"/>
    <xf numFmtId="0" fontId="13" fillId="0" borderId="26" xfId="56" applyFont="1" applyFill="1" applyBorder="1"/>
    <xf numFmtId="0" fontId="13" fillId="0" borderId="0" xfId="56" applyFont="1" applyFill="1" applyBorder="1"/>
    <xf numFmtId="0" fontId="13" fillId="0" borderId="0" xfId="55" applyFont="1">
      <alignment vertical="center"/>
    </xf>
    <xf numFmtId="0" fontId="13" fillId="0" borderId="27" xfId="55" applyFont="1" applyBorder="1" applyAlignment="1">
      <alignment horizontal="center" vertical="center"/>
    </xf>
    <xf numFmtId="0" fontId="13" fillId="0" borderId="29" xfId="56" applyFont="1" applyBorder="1"/>
    <xf numFmtId="0" fontId="13" fillId="0" borderId="27" xfId="56" applyFont="1" applyBorder="1"/>
    <xf numFmtId="0" fontId="13" fillId="0" borderId="27" xfId="56" applyFont="1" applyFill="1" applyBorder="1"/>
    <xf numFmtId="0" fontId="13" fillId="0" borderId="29" xfId="56" applyFont="1" applyFill="1" applyBorder="1"/>
    <xf numFmtId="0" fontId="13" fillId="0" borderId="27" xfId="55" applyFont="1" applyBorder="1">
      <alignment vertical="center"/>
    </xf>
    <xf numFmtId="0" fontId="13" fillId="0" borderId="1" xfId="55" applyFont="1" applyFill="1" applyBorder="1" applyAlignment="1">
      <alignment horizontal="center" vertical="center"/>
    </xf>
    <xf numFmtId="0" fontId="13" fillId="0" borderId="1" xfId="55" applyFont="1" applyFill="1" applyBorder="1" applyAlignment="1">
      <alignment horizontal="center" vertical="center" wrapText="1"/>
    </xf>
    <xf numFmtId="49" fontId="13" fillId="0" borderId="1" xfId="56" applyNumberFormat="1" applyFont="1" applyFill="1" applyBorder="1" applyAlignment="1">
      <alignment horizontal="center" vertical="center" wrapText="1"/>
    </xf>
    <xf numFmtId="0" fontId="21" fillId="0" borderId="0" xfId="55" applyFont="1" applyFill="1" applyBorder="1" applyAlignment="1">
      <alignment vertical="center" wrapText="1"/>
    </xf>
    <xf numFmtId="0" fontId="21" fillId="0" borderId="0" xfId="55" applyFont="1">
      <alignment vertical="center"/>
    </xf>
    <xf numFmtId="0" fontId="8" fillId="0" borderId="1" xfId="55" applyFont="1" applyFill="1" applyBorder="1" applyAlignment="1">
      <alignment horizontal="center" vertical="center"/>
    </xf>
    <xf numFmtId="0" fontId="8" fillId="0" borderId="1" xfId="55" applyFont="1" applyFill="1" applyBorder="1" applyAlignment="1">
      <alignment horizontal="center" vertical="center" wrapText="1"/>
    </xf>
    <xf numFmtId="49" fontId="8" fillId="0" borderId="1" xfId="56" applyNumberFormat="1" applyFont="1" applyFill="1" applyBorder="1" applyAlignment="1">
      <alignment horizontal="center" vertical="center" wrapText="1"/>
    </xf>
    <xf numFmtId="0" fontId="13" fillId="0" borderId="26" xfId="55" applyFont="1" applyBorder="1">
      <alignment vertical="center"/>
    </xf>
    <xf numFmtId="0" fontId="12" fillId="0" borderId="0" xfId="50" applyFont="1">
      <alignment vertical="center"/>
    </xf>
    <xf numFmtId="185" fontId="12" fillId="0" borderId="23" xfId="50" applyNumberFormat="1" applyFont="1" applyFill="1" applyBorder="1" applyAlignment="1">
      <alignment horizontal="center" vertical="center" wrapText="1"/>
    </xf>
    <xf numFmtId="0" fontId="12" fillId="0" borderId="0" xfId="50" applyFont="1" applyFill="1" applyBorder="1" applyAlignment="1">
      <alignment horizontal="center" vertical="center"/>
    </xf>
    <xf numFmtId="185" fontId="12" fillId="0" borderId="0" xfId="50" applyNumberFormat="1" applyFont="1" applyBorder="1" applyAlignment="1">
      <alignment horizontal="center" vertical="center"/>
    </xf>
    <xf numFmtId="0" fontId="12" fillId="0" borderId="0" xfId="50" applyFont="1" applyBorder="1">
      <alignment vertical="center"/>
    </xf>
    <xf numFmtId="0" fontId="12" fillId="0" borderId="0" xfId="50" applyNumberFormat="1" applyFont="1" applyFill="1" applyBorder="1" applyAlignment="1">
      <alignment vertical="center"/>
    </xf>
    <xf numFmtId="0" fontId="12" fillId="0" borderId="0" xfId="50" applyFont="1" applyFill="1" applyBorder="1" applyAlignment="1">
      <alignment vertical="center"/>
    </xf>
    <xf numFmtId="0" fontId="12" fillId="0" borderId="22" xfId="50" applyFont="1" applyBorder="1">
      <alignment vertical="center"/>
    </xf>
    <xf numFmtId="185" fontId="12" fillId="0" borderId="22" xfId="50" applyNumberFormat="1" applyFont="1" applyBorder="1" applyAlignment="1">
      <alignment horizontal="center" vertical="center"/>
    </xf>
    <xf numFmtId="0" fontId="12" fillId="0" borderId="23" xfId="51" applyFont="1" applyFill="1" applyBorder="1" applyAlignment="1">
      <alignment horizontal="center" vertical="center" wrapText="1"/>
    </xf>
    <xf numFmtId="0" fontId="12" fillId="0" borderId="0" xfId="50" applyFont="1" applyBorder="1" applyAlignment="1">
      <alignment vertical="center"/>
    </xf>
    <xf numFmtId="0" fontId="12" fillId="0" borderId="0" xfId="51" applyFont="1" applyFill="1" applyBorder="1" applyAlignment="1">
      <alignment horizontal="center" vertical="center"/>
    </xf>
    <xf numFmtId="179" fontId="12" fillId="0" borderId="22" xfId="51" applyNumberFormat="1" applyFont="1" applyFill="1" applyBorder="1" applyAlignment="1">
      <alignment horizontal="center" vertical="center"/>
    </xf>
    <xf numFmtId="0" fontId="12" fillId="0" borderId="22" xfId="51" applyFont="1" applyFill="1" applyBorder="1" applyAlignment="1">
      <alignment horizontal="center" vertical="center"/>
    </xf>
    <xf numFmtId="0" fontId="52" fillId="0" borderId="0" xfId="0" applyFont="1" applyFill="1"/>
    <xf numFmtId="0" fontId="52" fillId="0" borderId="0" xfId="50" applyFont="1">
      <alignment vertical="center"/>
    </xf>
    <xf numFmtId="0" fontId="8" fillId="0" borderId="22" xfId="50" applyFont="1" applyBorder="1" applyAlignment="1">
      <alignment horizontal="right" vertical="center"/>
    </xf>
    <xf numFmtId="185" fontId="12" fillId="0" borderId="25" xfId="49" applyNumberFormat="1" applyFont="1" applyFill="1" applyBorder="1" applyAlignment="1">
      <alignment horizontal="center" vertical="center" wrapText="1"/>
    </xf>
    <xf numFmtId="185" fontId="12" fillId="0" borderId="4" xfId="49" applyNumberFormat="1" applyFont="1" applyFill="1" applyBorder="1" applyAlignment="1">
      <alignment horizontal="center" vertical="center" wrapText="1"/>
    </xf>
    <xf numFmtId="185" fontId="12" fillId="0" borderId="13" xfId="49" applyNumberFormat="1" applyFont="1" applyBorder="1" applyAlignment="1">
      <alignment horizontal="center" vertical="center"/>
    </xf>
    <xf numFmtId="185" fontId="12" fillId="0" borderId="0" xfId="49" applyNumberFormat="1" applyFont="1" applyBorder="1" applyAlignment="1">
      <alignment horizontal="center" vertical="center"/>
    </xf>
    <xf numFmtId="185" fontId="12" fillId="0" borderId="30" xfId="49" applyNumberFormat="1" applyFont="1" applyBorder="1" applyAlignment="1">
      <alignment horizontal="center" vertical="center"/>
    </xf>
    <xf numFmtId="185" fontId="12" fillId="0" borderId="4" xfId="49" applyNumberFormat="1" applyFont="1" applyBorder="1" applyAlignment="1">
      <alignment horizontal="center" vertical="center"/>
    </xf>
    <xf numFmtId="0" fontId="8" fillId="0" borderId="24" xfId="50" applyFont="1" applyBorder="1">
      <alignment vertical="center"/>
    </xf>
    <xf numFmtId="0" fontId="12" fillId="0" borderId="24" xfId="50" applyFont="1" applyBorder="1">
      <alignment vertical="center"/>
    </xf>
    <xf numFmtId="0" fontId="13" fillId="0" borderId="0" xfId="54" applyFont="1" applyAlignment="1">
      <alignment horizontal="right" vertical="center"/>
    </xf>
    <xf numFmtId="0" fontId="1" fillId="0" borderId="11" xfId="49" applyFont="1" applyBorder="1" applyAlignment="1">
      <alignment horizontal="center" vertical="center"/>
    </xf>
    <xf numFmtId="0" fontId="4" fillId="0" borderId="31" xfId="28" applyBorder="1" applyAlignment="1" applyProtection="1">
      <alignment vertical="center" wrapText="1"/>
    </xf>
    <xf numFmtId="0" fontId="0" fillId="0" borderId="8" xfId="49" applyFont="1" applyBorder="1" applyAlignment="1">
      <alignment horizontal="center" vertical="center"/>
    </xf>
    <xf numFmtId="185" fontId="0" fillId="2" borderId="8" xfId="49" applyNumberFormat="1" applyFont="1" applyFill="1" applyBorder="1" applyAlignment="1">
      <alignment horizontal="center" vertical="center" wrapText="1"/>
    </xf>
    <xf numFmtId="0" fontId="0" fillId="0" borderId="8" xfId="49" applyFont="1" applyBorder="1" applyAlignment="1">
      <alignment horizontal="center" vertical="center" wrapText="1"/>
    </xf>
    <xf numFmtId="0" fontId="1" fillId="0" borderId="10" xfId="49" applyFont="1" applyBorder="1" applyAlignment="1">
      <alignment horizontal="center" vertical="center"/>
    </xf>
    <xf numFmtId="0" fontId="0" fillId="0" borderId="0" xfId="0" applyFill="1" applyAlignment="1"/>
    <xf numFmtId="0" fontId="18" fillId="0" borderId="0" xfId="0" applyFont="1" applyFill="1" applyAlignment="1"/>
    <xf numFmtId="0" fontId="1" fillId="0" borderId="0" xfId="49" applyFont="1" applyFill="1" applyBorder="1" applyAlignment="1">
      <alignment vertical="center"/>
    </xf>
    <xf numFmtId="0" fontId="1" fillId="0" borderId="0" xfId="49" applyFont="1" applyAlignment="1">
      <alignment vertical="center"/>
    </xf>
    <xf numFmtId="0" fontId="1" fillId="0" borderId="0" xfId="49" applyFont="1" applyFill="1" applyAlignment="1">
      <alignment vertical="center"/>
    </xf>
    <xf numFmtId="186" fontId="1" fillId="0" borderId="13" xfId="49" applyNumberFormat="1" applyFont="1" applyBorder="1" applyAlignment="1">
      <alignment horizontal="center" vertical="center"/>
    </xf>
    <xf numFmtId="186" fontId="1" fillId="0" borderId="15" xfId="49" applyNumberFormat="1" applyFont="1" applyBorder="1" applyAlignment="1">
      <alignment horizontal="center" vertical="center"/>
    </xf>
    <xf numFmtId="187" fontId="0" fillId="2" borderId="8" xfId="49" applyNumberFormat="1" applyFont="1" applyFill="1" applyBorder="1" applyAlignment="1">
      <alignment horizontal="center" vertical="center" wrapText="1"/>
    </xf>
    <xf numFmtId="38" fontId="0" fillId="0" borderId="8" xfId="58" applyFont="1" applyBorder="1" applyAlignment="1">
      <alignment horizontal="center" vertical="center"/>
    </xf>
    <xf numFmtId="0" fontId="0" fillId="0" borderId="0" xfId="49" applyFont="1" applyAlignment="1">
      <alignment horizontal="center" vertical="center"/>
    </xf>
    <xf numFmtId="0" fontId="0" fillId="0" borderId="0" xfId="49" applyFont="1" applyAlignment="1">
      <alignment horizontal="left" vertical="center"/>
    </xf>
    <xf numFmtId="187" fontId="0" fillId="2" borderId="9" xfId="49" applyNumberFormat="1" applyFont="1" applyFill="1" applyBorder="1" applyAlignment="1">
      <alignment horizontal="center" vertical="center" wrapText="1"/>
    </xf>
    <xf numFmtId="0" fontId="33" fillId="3" borderId="0" xfId="42" applyFont="1" applyFill="1" applyAlignment="1">
      <alignment horizontal="left" vertical="center"/>
    </xf>
    <xf numFmtId="0" fontId="7" fillId="3" borderId="0" xfId="0" applyFont="1" applyFill="1" applyAlignment="1"/>
    <xf numFmtId="0" fontId="13" fillId="0" borderId="31" xfId="0" applyFont="1" applyBorder="1" applyAlignment="1">
      <alignment vertical="center" wrapText="1"/>
    </xf>
    <xf numFmtId="0" fontId="12" fillId="0" borderId="26" xfId="0" applyFont="1" applyBorder="1" applyAlignment="1">
      <alignment vertical="center" wrapText="1"/>
    </xf>
    <xf numFmtId="0" fontId="8" fillId="0" borderId="0" xfId="0" applyFont="1" applyFill="1" applyAlignment="1">
      <alignment horizontal="right"/>
    </xf>
    <xf numFmtId="0" fontId="23" fillId="0" borderId="32" xfId="53" applyFont="1" applyBorder="1" applyAlignment="1">
      <alignment horizontal="center" vertical="center"/>
    </xf>
    <xf numFmtId="0" fontId="23" fillId="0" borderId="28" xfId="53" applyFont="1" applyBorder="1" applyAlignment="1">
      <alignment horizontal="center" vertical="center"/>
    </xf>
    <xf numFmtId="0" fontId="23" fillId="0" borderId="2" xfId="53" applyFont="1" applyBorder="1" applyAlignment="1">
      <alignment horizontal="center" vertical="center"/>
    </xf>
    <xf numFmtId="0" fontId="23" fillId="0" borderId="0" xfId="53" applyFont="1" applyBorder="1" applyAlignment="1">
      <alignment horizontal="center" vertical="center"/>
    </xf>
    <xf numFmtId="0" fontId="23" fillId="0" borderId="36" xfId="53" applyFont="1" applyBorder="1" applyAlignment="1">
      <alignment horizontal="center" vertical="center"/>
    </xf>
    <xf numFmtId="0" fontId="23" fillId="0" borderId="51" xfId="53" applyFont="1" applyBorder="1" applyAlignment="1">
      <alignment horizontal="center" vertical="center"/>
    </xf>
    <xf numFmtId="0" fontId="23" fillId="0" borderId="52" xfId="53" applyFont="1" applyBorder="1" applyAlignment="1">
      <alignment horizontal="center" vertical="center"/>
    </xf>
    <xf numFmtId="0" fontId="23" fillId="0" borderId="49" xfId="53" applyFont="1" applyBorder="1" applyAlignment="1">
      <alignment vertical="center"/>
    </xf>
    <xf numFmtId="0" fontId="23" fillId="0" borderId="51" xfId="53" applyFont="1" applyBorder="1" applyAlignment="1">
      <alignment vertical="center"/>
    </xf>
    <xf numFmtId="0" fontId="23" fillId="0" borderId="52" xfId="53" applyFont="1" applyBorder="1" applyAlignment="1">
      <alignment vertical="center"/>
    </xf>
    <xf numFmtId="0" fontId="24" fillId="0" borderId="28" xfId="53" applyFont="1" applyBorder="1" applyAlignment="1">
      <alignment horizontal="left" vertical="center" wrapText="1"/>
    </xf>
    <xf numFmtId="0" fontId="24" fillId="0" borderId="28" xfId="53" applyFont="1" applyBorder="1" applyAlignment="1">
      <alignment horizontal="left" vertical="center"/>
    </xf>
    <xf numFmtId="0" fontId="24" fillId="0" borderId="2" xfId="53" applyFont="1" applyBorder="1" applyAlignment="1">
      <alignment horizontal="left" vertical="center"/>
    </xf>
    <xf numFmtId="0" fontId="25" fillId="0" borderId="34" xfId="53" applyFont="1" applyBorder="1" applyAlignment="1">
      <alignment horizontal="center" vertical="center"/>
    </xf>
    <xf numFmtId="0" fontId="25" fillId="0" borderId="29" xfId="53" applyFont="1" applyBorder="1" applyAlignment="1">
      <alignment horizontal="center" vertical="center"/>
    </xf>
    <xf numFmtId="0" fontId="25" fillId="0" borderId="37" xfId="53" applyFont="1" applyBorder="1" applyAlignment="1">
      <alignment horizontal="center" vertical="center"/>
    </xf>
    <xf numFmtId="0" fontId="23" fillId="0" borderId="35" xfId="53" applyFont="1" applyBorder="1" applyAlignment="1">
      <alignment horizontal="center" vertical="center"/>
    </xf>
    <xf numFmtId="0" fontId="23" fillId="0" borderId="33" xfId="53" applyFont="1" applyBorder="1" applyAlignment="1">
      <alignment horizontal="center" vertical="center"/>
    </xf>
    <xf numFmtId="0" fontId="13" fillId="0" borderId="32" xfId="53" applyFont="1" applyBorder="1" applyAlignment="1">
      <alignment horizontal="center" vertical="center"/>
    </xf>
    <xf numFmtId="0" fontId="13" fillId="0" borderId="28" xfId="53" applyFont="1" applyBorder="1" applyAlignment="1">
      <alignment horizontal="center" vertical="center"/>
    </xf>
    <xf numFmtId="0" fontId="13" fillId="0" borderId="2" xfId="53" applyFont="1" applyBorder="1" applyAlignment="1">
      <alignment horizontal="center" vertical="center"/>
    </xf>
    <xf numFmtId="0" fontId="23" fillId="0" borderId="28" xfId="53" applyFont="1" applyBorder="1" applyAlignment="1">
      <alignment horizontal="left" vertical="center"/>
    </xf>
    <xf numFmtId="0" fontId="1" fillId="0" borderId="53" xfId="49" applyFont="1" applyBorder="1" applyAlignment="1">
      <alignment horizontal="center" vertical="center"/>
    </xf>
    <xf numFmtId="0" fontId="1" fillId="0" borderId="54" xfId="49" applyFont="1" applyBorder="1" applyAlignment="1">
      <alignment horizontal="center" vertical="center"/>
    </xf>
    <xf numFmtId="0" fontId="1" fillId="0" borderId="11" xfId="49" applyFont="1" applyBorder="1" applyAlignment="1">
      <alignment horizontal="center" vertical="center"/>
    </xf>
    <xf numFmtId="0" fontId="1" fillId="0" borderId="55" xfId="49" applyFont="1" applyBorder="1" applyAlignment="1">
      <alignment horizontal="center" vertical="center"/>
    </xf>
    <xf numFmtId="0" fontId="1" fillId="0" borderId="56" xfId="49" applyFont="1" applyBorder="1" applyAlignment="1">
      <alignment horizontal="center" vertical="center"/>
    </xf>
    <xf numFmtId="0" fontId="1" fillId="0" borderId="57" xfId="49" applyFont="1" applyBorder="1" applyAlignment="1">
      <alignment horizontal="center" vertical="center"/>
    </xf>
    <xf numFmtId="0" fontId="1" fillId="0" borderId="58" xfId="49" applyFont="1" applyFill="1" applyBorder="1" applyAlignment="1">
      <alignment horizontal="center" vertical="center"/>
    </xf>
    <xf numFmtId="0" fontId="1" fillId="0" borderId="59" xfId="49" applyFont="1" applyFill="1" applyBorder="1" applyAlignment="1">
      <alignment horizontal="center" vertical="center"/>
    </xf>
    <xf numFmtId="0" fontId="1" fillId="0" borderId="9" xfId="49" applyFont="1" applyBorder="1" applyAlignment="1">
      <alignment horizontal="center" vertical="center"/>
    </xf>
    <xf numFmtId="0" fontId="1" fillId="0" borderId="60" xfId="49" applyFont="1" applyBorder="1" applyAlignment="1">
      <alignment horizontal="center" vertical="center"/>
    </xf>
    <xf numFmtId="0" fontId="12" fillId="0" borderId="23" xfId="50" applyFont="1" applyBorder="1" applyAlignment="1">
      <alignment horizontal="center" vertical="center" wrapText="1"/>
    </xf>
    <xf numFmtId="0" fontId="12" fillId="0" borderId="23" xfId="50" applyFont="1" applyBorder="1" applyAlignment="1">
      <alignment horizontal="center" vertical="center"/>
    </xf>
  </cellXfs>
  <cellStyles count="59">
    <cellStyle name="20% - アクセント 1 2" xfId="1"/>
    <cellStyle name="20% - アクセント 2 2" xfId="2"/>
    <cellStyle name="20% - アクセント 3 2" xfId="3"/>
    <cellStyle name="20% - アクセント 4 2" xfId="4"/>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2" xfId="9"/>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2" xfId="15"/>
    <cellStyle name="60% - アクセント 4 2" xfId="16"/>
    <cellStyle name="60% - アクセント 5" xfId="17" builtinId="48" customBuiltin="1"/>
    <cellStyle name="60% - アクセント 6 2" xfId="18"/>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リンク セル" xfId="29" builtinId="24" customBuiltin="1"/>
    <cellStyle name="悪い" xfId="30" builtinId="27" customBuiltin="1"/>
    <cellStyle name="計算" xfId="31" builtinId="22" customBuiltin="1"/>
    <cellStyle name="警告文" xfId="32" builtinId="11" customBuiltin="1"/>
    <cellStyle name="桁区切り" xfId="58"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ustomBuiltin="1"/>
    <cellStyle name="標準 2" xfId="41"/>
    <cellStyle name="標準 2_ワークシート2-4-1　既存資料の活用と評価指標" xfId="42"/>
    <cellStyle name="標準 5" xfId="43"/>
    <cellStyle name="標準 6" xfId="44"/>
    <cellStyle name="標準 7" xfId="45"/>
    <cellStyle name="標準 8" xfId="46"/>
    <cellStyle name="標準 9" xfId="47"/>
    <cellStyle name="標準_Sheet1" xfId="48"/>
    <cellStyle name="標準_Xl0000019" xfId="49"/>
    <cellStyle name="標準_Xl0000021" xfId="50"/>
    <cellStyle name="標準_Xl0000022" xfId="51"/>
    <cellStyle name="標準_グラフの種類と用途" xfId="52"/>
    <cellStyle name="標準_チェックリスト" xfId="53"/>
    <cellStyle name="標準_ワークシート１－５－２（家計調査）" xfId="54"/>
    <cellStyle name="標準_ワークシート１－５－3（アンケート集計）" xfId="55"/>
    <cellStyle name="標準_例題" xfId="56"/>
    <cellStyle name="良い" xfId="5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19050</xdr:colOff>
      <xdr:row>5</xdr:row>
      <xdr:rowOff>28575</xdr:rowOff>
    </xdr:from>
    <xdr:to>
      <xdr:col>11</xdr:col>
      <xdr:colOff>466725</xdr:colOff>
      <xdr:row>8</xdr:row>
      <xdr:rowOff>38100</xdr:rowOff>
    </xdr:to>
    <xdr:sp macro="" textlink="">
      <xdr:nvSpPr>
        <xdr:cNvPr id="28677" name="AutoShape 5">
          <a:extLst>
            <a:ext uri="{FF2B5EF4-FFF2-40B4-BE49-F238E27FC236}">
              <a16:creationId xmlns="" xmlns:a16="http://schemas.microsoft.com/office/drawing/2014/main" id="{00000000-0008-0000-0200-000005700000}"/>
            </a:ext>
          </a:extLst>
        </xdr:cNvPr>
        <xdr:cNvSpPr>
          <a:spLocks noChangeArrowheads="1"/>
        </xdr:cNvSpPr>
      </xdr:nvSpPr>
      <xdr:spPr bwMode="auto">
        <a:xfrm>
          <a:off x="6276975" y="1171575"/>
          <a:ext cx="447675" cy="704850"/>
        </a:xfrm>
        <a:prstGeom prst="leftArrowCallout">
          <a:avLst>
            <a:gd name="adj1" fmla="val 25046"/>
            <a:gd name="adj2" fmla="val 23260"/>
            <a:gd name="adj3" fmla="val 19671"/>
            <a:gd name="adj4" fmla="val 6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表頭</a:t>
          </a:r>
        </a:p>
      </xdr:txBody>
    </xdr:sp>
    <xdr:clientData/>
  </xdr:twoCellAnchor>
  <xdr:twoCellAnchor>
    <xdr:from>
      <xdr:col>0</xdr:col>
      <xdr:colOff>142875</xdr:colOff>
      <xdr:row>19</xdr:row>
      <xdr:rowOff>9526</xdr:rowOff>
    </xdr:from>
    <xdr:to>
      <xdr:col>0</xdr:col>
      <xdr:colOff>752475</xdr:colOff>
      <xdr:row>21</xdr:row>
      <xdr:rowOff>114301</xdr:rowOff>
    </xdr:to>
    <xdr:sp macro="" textlink="">
      <xdr:nvSpPr>
        <xdr:cNvPr id="28678" name="AutoShape 6">
          <a:extLst>
            <a:ext uri="{FF2B5EF4-FFF2-40B4-BE49-F238E27FC236}">
              <a16:creationId xmlns="" xmlns:a16="http://schemas.microsoft.com/office/drawing/2014/main" id="{00000000-0008-0000-0200-000006700000}"/>
            </a:ext>
          </a:extLst>
        </xdr:cNvPr>
        <xdr:cNvSpPr>
          <a:spLocks noChangeArrowheads="1"/>
        </xdr:cNvSpPr>
      </xdr:nvSpPr>
      <xdr:spPr bwMode="auto">
        <a:xfrm rot="5400000">
          <a:off x="223837" y="3862389"/>
          <a:ext cx="447675" cy="609600"/>
        </a:xfrm>
        <a:prstGeom prst="leftArrowCallout">
          <a:avLst>
            <a:gd name="adj1" fmla="val 21661"/>
            <a:gd name="adj2" fmla="val 20117"/>
            <a:gd name="adj3" fmla="val 19671"/>
            <a:gd name="adj4" fmla="val 6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表側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200025</xdr:colOff>
      <xdr:row>5</xdr:row>
      <xdr:rowOff>228600</xdr:rowOff>
    </xdr:from>
    <xdr:to>
      <xdr:col>8</xdr:col>
      <xdr:colOff>190500</xdr:colOff>
      <xdr:row>8</xdr:row>
      <xdr:rowOff>171450</xdr:rowOff>
    </xdr:to>
    <xdr:sp macro="" textlink="">
      <xdr:nvSpPr>
        <xdr:cNvPr id="14339" name="AutoShape 3">
          <a:extLst>
            <a:ext uri="{FF2B5EF4-FFF2-40B4-BE49-F238E27FC236}">
              <a16:creationId xmlns="" xmlns:a16="http://schemas.microsoft.com/office/drawing/2014/main" id="{00000000-0008-0000-0800-000003380000}"/>
            </a:ext>
          </a:extLst>
        </xdr:cNvPr>
        <xdr:cNvSpPr>
          <a:spLocks noChangeArrowheads="1"/>
        </xdr:cNvSpPr>
      </xdr:nvSpPr>
      <xdr:spPr bwMode="auto">
        <a:xfrm>
          <a:off x="4619625" y="1247775"/>
          <a:ext cx="1381125" cy="800100"/>
        </a:xfrm>
        <a:prstGeom prst="upArrowCallout">
          <a:avLst>
            <a:gd name="adj1" fmla="val 25014"/>
            <a:gd name="adj2" fmla="val 25014"/>
            <a:gd name="adj3" fmla="val 21796"/>
            <a:gd name="adj4" fmla="val 6153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ヒストグラムの出力先：</a:t>
          </a:r>
        </a:p>
        <a:p>
          <a:pPr algn="ctr" rtl="0">
            <a:lnSpc>
              <a:spcPts val="900"/>
            </a:lnSpc>
            <a:defRPr sz="1000"/>
          </a:pPr>
          <a:r>
            <a:rPr lang="ja-JP" altLang="en-US" sz="900" b="0" i="0" u="none" strike="noStrike" baseline="0">
              <a:solidFill>
                <a:srgbClr val="000000"/>
              </a:solidFill>
              <a:latin typeface="ＭＳ Ｐゴシック"/>
              <a:ea typeface="ＭＳ Ｐゴシック"/>
            </a:rPr>
            <a:t>$H$6</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209550</xdr:colOff>
      <xdr:row>33</xdr:row>
      <xdr:rowOff>190500</xdr:rowOff>
    </xdr:from>
    <xdr:to>
      <xdr:col>2</xdr:col>
      <xdr:colOff>200025</xdr:colOff>
      <xdr:row>35</xdr:row>
      <xdr:rowOff>247650</xdr:rowOff>
    </xdr:to>
    <xdr:sp macro="" textlink="">
      <xdr:nvSpPr>
        <xdr:cNvPr id="22530" name="AutoShape 2">
          <a:extLst>
            <a:ext uri="{FF2B5EF4-FFF2-40B4-BE49-F238E27FC236}">
              <a16:creationId xmlns="" xmlns:a16="http://schemas.microsoft.com/office/drawing/2014/main" id="{00000000-0008-0000-0900-000002580000}"/>
            </a:ext>
          </a:extLst>
        </xdr:cNvPr>
        <xdr:cNvSpPr>
          <a:spLocks noChangeArrowheads="1"/>
        </xdr:cNvSpPr>
      </xdr:nvSpPr>
      <xdr:spPr bwMode="auto">
        <a:xfrm>
          <a:off x="209550" y="6229350"/>
          <a:ext cx="1381125" cy="800100"/>
        </a:xfrm>
        <a:prstGeom prst="upArrowCallout">
          <a:avLst>
            <a:gd name="adj1" fmla="val 25014"/>
            <a:gd name="adj2" fmla="val 25014"/>
            <a:gd name="adj3" fmla="val 21796"/>
            <a:gd name="adj4" fmla="val 6153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５月の相関の出力先：</a:t>
          </a:r>
        </a:p>
        <a:p>
          <a:pPr algn="ctr" rtl="0">
            <a:lnSpc>
              <a:spcPts val="900"/>
            </a:lnSpc>
            <a:defRPr sz="1000"/>
          </a:pPr>
          <a:r>
            <a:rPr lang="ja-JP" altLang="en-US" sz="900" b="0" i="0" u="none" strike="noStrike" baseline="0">
              <a:solidFill>
                <a:srgbClr val="000000"/>
              </a:solidFill>
              <a:latin typeface="ＭＳ Ｐゴシック"/>
              <a:ea typeface="ＭＳ Ｐゴシック"/>
            </a:rPr>
            <a:t>$B$34</a:t>
          </a:r>
        </a:p>
      </xdr:txBody>
    </xdr:sp>
    <xdr:clientData/>
  </xdr:twoCellAnchor>
  <xdr:twoCellAnchor>
    <xdr:from>
      <xdr:col>4</xdr:col>
      <xdr:colOff>219075</xdr:colOff>
      <xdr:row>33</xdr:row>
      <xdr:rowOff>190500</xdr:rowOff>
    </xdr:from>
    <xdr:to>
      <xdr:col>6</xdr:col>
      <xdr:colOff>209550</xdr:colOff>
      <xdr:row>35</xdr:row>
      <xdr:rowOff>247650</xdr:rowOff>
    </xdr:to>
    <xdr:sp macro="" textlink="">
      <xdr:nvSpPr>
        <xdr:cNvPr id="22531" name="AutoShape 3">
          <a:extLst>
            <a:ext uri="{FF2B5EF4-FFF2-40B4-BE49-F238E27FC236}">
              <a16:creationId xmlns="" xmlns:a16="http://schemas.microsoft.com/office/drawing/2014/main" id="{00000000-0008-0000-0900-000003580000}"/>
            </a:ext>
          </a:extLst>
        </xdr:cNvPr>
        <xdr:cNvSpPr>
          <a:spLocks noChangeArrowheads="1"/>
        </xdr:cNvSpPr>
      </xdr:nvSpPr>
      <xdr:spPr bwMode="auto">
        <a:xfrm>
          <a:off x="3533775" y="6229350"/>
          <a:ext cx="1381125" cy="800100"/>
        </a:xfrm>
        <a:prstGeom prst="upArrowCallout">
          <a:avLst>
            <a:gd name="adj1" fmla="val 25014"/>
            <a:gd name="adj2" fmla="val 25014"/>
            <a:gd name="adj3" fmla="val 21796"/>
            <a:gd name="adj4" fmla="val 6153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12月の相関の出力先：</a:t>
          </a:r>
        </a:p>
        <a:p>
          <a:pPr algn="ctr" rtl="0">
            <a:lnSpc>
              <a:spcPts val="900"/>
            </a:lnSpc>
            <a:defRPr sz="1000"/>
          </a:pPr>
          <a:r>
            <a:rPr lang="ja-JP" altLang="en-US" sz="900" b="0" i="0" u="none" strike="noStrike" baseline="0">
              <a:solidFill>
                <a:srgbClr val="000000"/>
              </a:solidFill>
              <a:latin typeface="ＭＳ Ｐゴシック"/>
              <a:ea typeface="ＭＳ Ｐゴシック"/>
            </a:rPr>
            <a:t>$F$34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381000</xdr:colOff>
      <xdr:row>5</xdr:row>
      <xdr:rowOff>114300</xdr:rowOff>
    </xdr:from>
    <xdr:to>
      <xdr:col>5</xdr:col>
      <xdr:colOff>66675</xdr:colOff>
      <xdr:row>9</xdr:row>
      <xdr:rowOff>9525</xdr:rowOff>
    </xdr:to>
    <xdr:sp macro="" textlink="">
      <xdr:nvSpPr>
        <xdr:cNvPr id="26627" name="AutoShape 3">
          <a:extLst>
            <a:ext uri="{FF2B5EF4-FFF2-40B4-BE49-F238E27FC236}">
              <a16:creationId xmlns="" xmlns:a16="http://schemas.microsoft.com/office/drawing/2014/main" id="{00000000-0008-0000-0A00-000003680000}"/>
            </a:ext>
          </a:extLst>
        </xdr:cNvPr>
        <xdr:cNvSpPr>
          <a:spLocks noChangeArrowheads="1"/>
        </xdr:cNvSpPr>
      </xdr:nvSpPr>
      <xdr:spPr bwMode="auto">
        <a:xfrm>
          <a:off x="3190875" y="1123950"/>
          <a:ext cx="1381125" cy="742950"/>
        </a:xfrm>
        <a:prstGeom prst="upArrowCallout">
          <a:avLst>
            <a:gd name="adj1" fmla="val 26938"/>
            <a:gd name="adj2" fmla="val 26938"/>
            <a:gd name="adj3" fmla="val 21796"/>
            <a:gd name="adj4" fmla="val 6153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ｔ 検定の出力先：</a:t>
          </a:r>
        </a:p>
        <a:p>
          <a:pPr algn="ctr" rtl="0">
            <a:lnSpc>
              <a:spcPts val="1000"/>
            </a:lnSpc>
            <a:defRPr sz="1000"/>
          </a:pPr>
          <a:r>
            <a:rPr lang="ja-JP" altLang="en-US" sz="900" b="0" i="0" u="none" strike="noStrike" baseline="0">
              <a:solidFill>
                <a:srgbClr val="000000"/>
              </a:solidFill>
              <a:latin typeface="ＭＳ Ｐゴシック"/>
              <a:ea typeface="ＭＳ Ｐゴシック"/>
            </a:rPr>
            <a:t>$E$6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gov.go.jp/" TargetMode="External"/><Relationship Id="rId1" Type="http://schemas.openxmlformats.org/officeDocument/2006/relationships/hyperlink" Target="https://www.e-gov.g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
  <sheetViews>
    <sheetView tabSelected="1" zoomScaleNormal="81" workbookViewId="0">
      <pane ySplit="5" topLeftCell="A6" activePane="bottomLeft" state="frozen"/>
      <selection sqref="A1:F1"/>
      <selection pane="bottomLeft" sqref="A1:E1"/>
    </sheetView>
  </sheetViews>
  <sheetFormatPr defaultRowHeight="13.5"/>
  <cols>
    <col min="1" max="1" width="15" customWidth="1"/>
    <col min="2" max="2" width="23" customWidth="1"/>
    <col min="3" max="3" width="35.25" customWidth="1"/>
    <col min="4" max="4" width="40.875" style="134" customWidth="1"/>
    <col min="5" max="5" width="29.5" customWidth="1"/>
  </cols>
  <sheetData>
    <row r="1" spans="1:5" s="25" customFormat="1" ht="19.5" customHeight="1">
      <c r="A1" s="317" t="s">
        <v>265</v>
      </c>
      <c r="B1" s="318"/>
      <c r="C1" s="318"/>
      <c r="D1" s="318"/>
      <c r="E1" s="318"/>
    </row>
    <row r="2" spans="1:5" s="3" customFormat="1" ht="20.100000000000001" customHeight="1">
      <c r="A2" s="321" t="s">
        <v>276</v>
      </c>
      <c r="B2" s="321"/>
      <c r="C2" s="321"/>
      <c r="D2" s="321"/>
      <c r="E2" s="321"/>
    </row>
    <row r="3" spans="1:5" s="26" customFormat="1">
      <c r="A3" s="192"/>
      <c r="E3" s="28" t="s">
        <v>296</v>
      </c>
    </row>
    <row r="4" spans="1:5" s="3" customFormat="1" ht="20.100000000000001" customHeight="1">
      <c r="A4" s="26"/>
      <c r="B4" s="26"/>
      <c r="C4" s="26"/>
      <c r="D4" s="26"/>
    </row>
    <row r="5" spans="1:5" s="32" customFormat="1" ht="17.25" customHeight="1">
      <c r="A5" s="30" t="s">
        <v>1</v>
      </c>
      <c r="B5" s="30" t="s">
        <v>73</v>
      </c>
      <c r="C5" s="30" t="s">
        <v>68</v>
      </c>
      <c r="D5" s="31" t="s">
        <v>256</v>
      </c>
      <c r="E5" s="31" t="s">
        <v>70</v>
      </c>
    </row>
    <row r="6" spans="1:5" s="139" customFormat="1" ht="21">
      <c r="A6" s="221" t="s">
        <v>71</v>
      </c>
      <c r="B6" s="193" t="s">
        <v>72</v>
      </c>
      <c r="C6" s="300" t="s">
        <v>300</v>
      </c>
      <c r="D6" s="195" t="s">
        <v>257</v>
      </c>
      <c r="E6" s="196" t="s">
        <v>301</v>
      </c>
    </row>
    <row r="7" spans="1:5" s="139" customFormat="1" ht="15.75" customHeight="1">
      <c r="A7" s="197"/>
      <c r="B7" s="197"/>
      <c r="C7" s="197"/>
      <c r="D7" s="198"/>
      <c r="E7" s="199"/>
    </row>
    <row r="8" spans="1:5" s="139" customFormat="1" ht="15.75" customHeight="1">
      <c r="A8" s="197"/>
      <c r="B8" s="200"/>
      <c r="C8" s="201"/>
      <c r="D8" s="202"/>
      <c r="E8" s="199"/>
    </row>
    <row r="9" spans="1:5" s="139" customFormat="1" ht="15.75" customHeight="1">
      <c r="A9" s="197"/>
      <c r="B9" s="203"/>
      <c r="C9" s="201"/>
      <c r="D9" s="202"/>
      <c r="E9" s="199"/>
    </row>
    <row r="10" spans="1:5" s="139" customFormat="1" ht="15.75" customHeight="1">
      <c r="A10" s="197"/>
      <c r="B10" s="203"/>
      <c r="C10" s="201"/>
      <c r="D10" s="202"/>
      <c r="E10" s="198"/>
    </row>
    <row r="11" spans="1:5" s="139" customFormat="1" ht="15.75" customHeight="1">
      <c r="A11" s="197"/>
      <c r="B11" s="201"/>
      <c r="C11" s="197"/>
      <c r="D11" s="198"/>
      <c r="E11" s="199"/>
    </row>
    <row r="12" spans="1:5" s="139" customFormat="1" ht="15.75" customHeight="1">
      <c r="A12" s="197"/>
      <c r="B12" s="200"/>
      <c r="C12" s="197"/>
      <c r="D12" s="198"/>
      <c r="E12" s="199"/>
    </row>
    <row r="13" spans="1:5" s="139" customFormat="1" ht="15.75" customHeight="1">
      <c r="A13" s="197"/>
      <c r="B13" s="201"/>
      <c r="C13" s="201"/>
      <c r="D13" s="202"/>
      <c r="E13" s="199"/>
    </row>
    <row r="14" spans="1:5" s="139" customFormat="1" ht="15.75" customHeight="1">
      <c r="A14" s="197"/>
      <c r="B14" s="201"/>
      <c r="C14" s="201"/>
      <c r="D14" s="202"/>
      <c r="E14" s="199"/>
    </row>
    <row r="15" spans="1:5" s="139" customFormat="1" ht="15.75" customHeight="1">
      <c r="A15" s="197"/>
      <c r="B15" s="201"/>
      <c r="C15" s="201"/>
      <c r="D15" s="202"/>
      <c r="E15" s="199"/>
    </row>
    <row r="16" spans="1:5" s="138" customFormat="1" ht="15.75" customHeight="1">
      <c r="A16" s="231"/>
      <c r="B16" s="201"/>
      <c r="C16" s="201"/>
      <c r="D16" s="202"/>
      <c r="E16" s="204"/>
    </row>
    <row r="17" spans="1:5" s="138" customFormat="1" ht="15.75" customHeight="1">
      <c r="A17" s="231"/>
      <c r="B17" s="201"/>
      <c r="C17" s="201"/>
      <c r="D17" s="202"/>
      <c r="E17" s="204"/>
    </row>
    <row r="18" spans="1:5" s="138" customFormat="1" ht="15.75" customHeight="1">
      <c r="A18" s="231"/>
      <c r="B18" s="205"/>
      <c r="C18" s="206"/>
      <c r="D18" s="207"/>
      <c r="E18" s="204"/>
    </row>
    <row r="19" spans="1:5" s="138" customFormat="1" ht="15.75" customHeight="1">
      <c r="A19" s="231"/>
      <c r="B19" s="205"/>
      <c r="C19" s="206"/>
      <c r="D19" s="207"/>
      <c r="E19" s="204"/>
    </row>
    <row r="20" spans="1:5" s="138" customFormat="1" ht="15.75" customHeight="1">
      <c r="A20" s="231"/>
      <c r="B20" s="205"/>
      <c r="C20" s="206"/>
      <c r="D20" s="207"/>
      <c r="E20" s="204"/>
    </row>
    <row r="21" spans="1:5" s="138" customFormat="1" ht="15.75" customHeight="1">
      <c r="A21" s="231"/>
      <c r="B21" s="205"/>
      <c r="C21" s="206"/>
      <c r="D21" s="207"/>
      <c r="E21" s="204"/>
    </row>
    <row r="22" spans="1:5" s="139" customFormat="1" ht="15.75" customHeight="1">
      <c r="A22" s="221" t="s">
        <v>75</v>
      </c>
      <c r="B22" s="208"/>
      <c r="C22" s="194"/>
      <c r="D22" s="209"/>
      <c r="E22" s="210"/>
    </row>
    <row r="23" spans="1:5" s="139" customFormat="1" ht="15.75" customHeight="1">
      <c r="A23" s="197"/>
      <c r="B23" s="211"/>
      <c r="C23" s="201"/>
      <c r="D23" s="202"/>
      <c r="E23" s="204"/>
    </row>
    <row r="24" spans="1:5" s="139" customFormat="1" ht="15.75" customHeight="1">
      <c r="A24" s="197"/>
      <c r="B24" s="211"/>
      <c r="C24" s="201"/>
      <c r="D24" s="202"/>
      <c r="E24" s="204"/>
    </row>
    <row r="25" spans="1:5" s="139" customFormat="1" ht="15.75" customHeight="1">
      <c r="A25" s="197"/>
      <c r="B25" s="211"/>
      <c r="C25" s="201"/>
      <c r="D25" s="202"/>
      <c r="E25" s="204"/>
    </row>
    <row r="26" spans="1:5" s="139" customFormat="1" ht="15.75" customHeight="1">
      <c r="A26" s="197"/>
      <c r="B26" s="212"/>
      <c r="C26" s="201"/>
      <c r="D26" s="202"/>
      <c r="E26" s="204"/>
    </row>
    <row r="27" spans="1:5" s="139" customFormat="1" ht="15.75" customHeight="1">
      <c r="A27" s="219"/>
      <c r="B27" s="213"/>
      <c r="C27" s="214"/>
      <c r="D27" s="215"/>
      <c r="E27" s="216"/>
    </row>
    <row r="28" spans="1:5" s="139" customFormat="1" ht="15.75" customHeight="1">
      <c r="A28" s="319" t="s">
        <v>3</v>
      </c>
      <c r="B28" s="201"/>
      <c r="C28" s="201"/>
      <c r="D28" s="202"/>
      <c r="E28" s="198"/>
    </row>
    <row r="29" spans="1:5" s="139" customFormat="1" ht="15.75" customHeight="1">
      <c r="A29" s="320"/>
      <c r="B29" s="201"/>
      <c r="C29" s="201"/>
      <c r="D29" s="202"/>
      <c r="E29" s="199"/>
    </row>
    <row r="30" spans="1:5" s="139" customFormat="1" ht="15.75" customHeight="1">
      <c r="A30" s="197"/>
      <c r="B30" s="201"/>
      <c r="C30" s="201"/>
      <c r="D30" s="202"/>
      <c r="E30" s="198"/>
    </row>
    <row r="31" spans="1:5" s="139" customFormat="1" ht="15.75" customHeight="1">
      <c r="A31" s="197"/>
      <c r="B31" s="201"/>
      <c r="C31" s="201"/>
      <c r="D31" s="202"/>
      <c r="E31" s="199"/>
    </row>
    <row r="32" spans="1:5" s="139" customFormat="1" ht="15.75" customHeight="1">
      <c r="A32" s="197"/>
      <c r="B32" s="201"/>
      <c r="C32" s="201"/>
      <c r="D32" s="202"/>
      <c r="E32" s="199"/>
    </row>
    <row r="33" spans="1:5" s="139" customFormat="1" ht="15.75" customHeight="1">
      <c r="A33" s="197"/>
      <c r="B33" s="201"/>
      <c r="C33" s="201"/>
      <c r="D33" s="202"/>
      <c r="E33" s="199"/>
    </row>
    <row r="34" spans="1:5" s="139" customFormat="1" ht="15.75" customHeight="1">
      <c r="A34" s="197"/>
      <c r="B34" s="211"/>
      <c r="C34" s="201"/>
      <c r="D34" s="202"/>
      <c r="E34" s="198"/>
    </row>
    <row r="35" spans="1:5" s="139" customFormat="1" ht="15.75" customHeight="1">
      <c r="A35" s="221" t="s">
        <v>74</v>
      </c>
      <c r="B35" s="217"/>
      <c r="C35" s="194"/>
      <c r="D35" s="209"/>
      <c r="E35" s="218"/>
    </row>
    <row r="36" spans="1:5" s="139" customFormat="1" ht="15.75" customHeight="1">
      <c r="A36" s="197"/>
      <c r="B36" s="212"/>
      <c r="C36" s="201"/>
      <c r="D36" s="202"/>
      <c r="E36" s="198"/>
    </row>
    <row r="37" spans="1:5" s="139" customFormat="1" ht="15.75" customHeight="1">
      <c r="A37" s="197"/>
      <c r="B37" s="212"/>
      <c r="C37" s="201"/>
      <c r="D37" s="202"/>
      <c r="E37" s="198"/>
    </row>
    <row r="38" spans="1:5" s="139" customFormat="1" ht="15.75" customHeight="1">
      <c r="A38" s="197"/>
      <c r="B38" s="212"/>
      <c r="C38" s="201"/>
      <c r="D38" s="202"/>
      <c r="E38" s="198"/>
    </row>
    <row r="39" spans="1:5" s="139" customFormat="1" ht="15.75" customHeight="1">
      <c r="A39" s="197"/>
      <c r="B39" s="212"/>
      <c r="C39" s="201"/>
      <c r="D39" s="202"/>
      <c r="E39" s="198"/>
    </row>
    <row r="40" spans="1:5" s="139" customFormat="1" ht="15.75" customHeight="1">
      <c r="A40" s="219"/>
      <c r="B40" s="213"/>
      <c r="C40" s="219"/>
      <c r="D40" s="220"/>
      <c r="E40" s="220"/>
    </row>
    <row r="41" spans="1:5" s="139" customFormat="1" ht="15.75" customHeight="1">
      <c r="A41" s="319" t="s">
        <v>2</v>
      </c>
      <c r="B41" s="194"/>
      <c r="C41" s="221"/>
      <c r="D41" s="218"/>
      <c r="E41" s="221"/>
    </row>
    <row r="42" spans="1:5" s="139" customFormat="1" ht="15.75" customHeight="1">
      <c r="A42" s="320"/>
      <c r="B42" s="222"/>
      <c r="C42" s="222"/>
      <c r="D42" s="223"/>
      <c r="E42" s="222"/>
    </row>
    <row r="43" spans="1:5" s="139" customFormat="1" ht="15.75" customHeight="1">
      <c r="A43" s="197"/>
      <c r="B43" s="222"/>
      <c r="C43" s="222"/>
      <c r="D43" s="223"/>
      <c r="E43" s="222"/>
    </row>
    <row r="44" spans="1:5" s="139" customFormat="1" ht="15.75" customHeight="1">
      <c r="A44" s="197"/>
      <c r="B44" s="222"/>
      <c r="C44" s="222"/>
      <c r="D44" s="223"/>
      <c r="E44" s="222"/>
    </row>
    <row r="45" spans="1:5" s="139" customFormat="1" ht="15.75" customHeight="1">
      <c r="A45" s="197"/>
      <c r="B45" s="222"/>
      <c r="C45" s="222"/>
      <c r="D45" s="223"/>
      <c r="E45" s="222"/>
    </row>
    <row r="46" spans="1:5" s="139" customFormat="1" ht="15.75" customHeight="1">
      <c r="A46" s="197"/>
      <c r="B46" s="224"/>
      <c r="C46" s="222"/>
      <c r="D46" s="223"/>
      <c r="E46" s="222"/>
    </row>
    <row r="47" spans="1:5" s="139" customFormat="1" ht="15.75" customHeight="1">
      <c r="A47" s="197"/>
      <c r="B47" s="224"/>
      <c r="C47" s="222"/>
      <c r="D47" s="223"/>
      <c r="E47" s="222"/>
    </row>
    <row r="48" spans="1:5" s="139" customFormat="1" ht="15.75" customHeight="1">
      <c r="A48" s="197"/>
      <c r="B48" s="222"/>
      <c r="C48" s="222"/>
      <c r="D48" s="223"/>
      <c r="E48" s="222"/>
    </row>
    <row r="49" spans="1:5" s="139" customFormat="1" ht="15.75" customHeight="1">
      <c r="A49" s="197"/>
      <c r="B49" s="222"/>
      <c r="C49" s="222"/>
      <c r="D49" s="223"/>
      <c r="E49" s="222"/>
    </row>
    <row r="50" spans="1:5" s="139" customFormat="1" ht="15.75" customHeight="1">
      <c r="A50" s="219"/>
      <c r="B50" s="225"/>
      <c r="C50" s="225"/>
      <c r="D50" s="226"/>
      <c r="E50" s="225"/>
    </row>
    <row r="51" spans="1:5" s="139" customFormat="1" ht="15.75" customHeight="1">
      <c r="A51" s="221" t="s">
        <v>69</v>
      </c>
      <c r="B51" s="227"/>
      <c r="C51" s="227"/>
      <c r="D51" s="228"/>
      <c r="E51" s="228"/>
    </row>
    <row r="52" spans="1:5" s="139" customFormat="1" ht="15.75" customHeight="1">
      <c r="A52" s="197"/>
      <c r="B52" s="222"/>
      <c r="C52" s="222"/>
      <c r="D52" s="223"/>
      <c r="E52" s="223"/>
    </row>
    <row r="53" spans="1:5" s="139" customFormat="1" ht="15.75" customHeight="1">
      <c r="A53" s="197"/>
      <c r="B53" s="224"/>
      <c r="C53" s="222"/>
      <c r="D53" s="223"/>
      <c r="E53" s="223"/>
    </row>
    <row r="54" spans="1:5" s="139" customFormat="1" ht="15.75" customHeight="1">
      <c r="A54" s="197"/>
      <c r="B54" s="224"/>
      <c r="C54" s="222"/>
      <c r="D54" s="223"/>
      <c r="E54" s="223"/>
    </row>
    <row r="55" spans="1:5" s="139" customFormat="1" ht="15.75" customHeight="1">
      <c r="A55" s="197"/>
      <c r="B55" s="224"/>
      <c r="C55" s="222"/>
      <c r="D55" s="223"/>
      <c r="E55" s="223"/>
    </row>
    <row r="56" spans="1:5" s="139" customFormat="1" ht="15.75" customHeight="1">
      <c r="A56" s="197"/>
      <c r="B56" s="224"/>
      <c r="C56" s="222"/>
      <c r="D56" s="223"/>
      <c r="E56" s="223"/>
    </row>
    <row r="57" spans="1:5" s="139" customFormat="1" ht="15.75" customHeight="1">
      <c r="A57" s="197"/>
      <c r="B57" s="224"/>
      <c r="C57" s="222"/>
      <c r="D57" s="223"/>
      <c r="E57" s="223"/>
    </row>
    <row r="58" spans="1:5" s="139" customFormat="1" ht="15.75" customHeight="1">
      <c r="A58" s="219"/>
      <c r="B58" s="229"/>
      <c r="C58" s="225"/>
      <c r="D58" s="226"/>
      <c r="E58" s="226"/>
    </row>
    <row r="59" spans="1:5" s="139" customFormat="1" ht="15.75" customHeight="1">
      <c r="A59" s="197" t="s">
        <v>76</v>
      </c>
      <c r="B59" s="224"/>
      <c r="C59" s="222"/>
      <c r="D59" s="223"/>
      <c r="E59" s="223"/>
    </row>
    <row r="60" spans="1:5" s="139" customFormat="1" ht="15.75" customHeight="1">
      <c r="A60" s="197"/>
      <c r="B60" s="224"/>
      <c r="C60" s="222"/>
      <c r="D60" s="223"/>
      <c r="E60" s="223"/>
    </row>
    <row r="61" spans="1:5" s="139" customFormat="1" ht="15.75" customHeight="1">
      <c r="A61" s="197"/>
      <c r="B61" s="224"/>
      <c r="C61" s="222"/>
      <c r="D61" s="223"/>
      <c r="E61" s="223"/>
    </row>
    <row r="62" spans="1:5" s="139" customFormat="1" ht="15.75" customHeight="1">
      <c r="A62" s="197"/>
      <c r="B62" s="224"/>
      <c r="C62" s="222"/>
      <c r="D62" s="223"/>
      <c r="E62" s="223"/>
    </row>
    <row r="63" spans="1:5" s="139" customFormat="1" ht="15.75" customHeight="1">
      <c r="A63" s="197"/>
      <c r="B63" s="224"/>
      <c r="C63" s="222"/>
      <c r="D63" s="223"/>
      <c r="E63" s="223"/>
    </row>
    <row r="64" spans="1:5" s="139" customFormat="1" ht="15.75" customHeight="1">
      <c r="A64" s="197"/>
      <c r="B64" s="224"/>
      <c r="C64" s="222"/>
      <c r="D64" s="223"/>
      <c r="E64" s="223"/>
    </row>
    <row r="65" spans="1:5" s="139" customFormat="1" ht="15.75" customHeight="1">
      <c r="A65" s="197"/>
      <c r="B65" s="224"/>
      <c r="C65" s="222"/>
      <c r="D65" s="223"/>
      <c r="E65" s="223"/>
    </row>
    <row r="66" spans="1:5" s="139" customFormat="1" ht="15.75" customHeight="1">
      <c r="A66" s="221" t="s">
        <v>78</v>
      </c>
      <c r="B66" s="230"/>
      <c r="C66" s="227"/>
      <c r="D66" s="228"/>
      <c r="E66" s="228"/>
    </row>
    <row r="67" spans="1:5" s="139" customFormat="1" ht="15.75" customHeight="1">
      <c r="A67" s="197"/>
      <c r="B67" s="224"/>
      <c r="C67" s="222"/>
      <c r="D67" s="223"/>
      <c r="E67" s="223"/>
    </row>
    <row r="68" spans="1:5" s="139" customFormat="1" ht="15.75" customHeight="1">
      <c r="A68" s="197"/>
      <c r="B68" s="224"/>
      <c r="C68" s="222"/>
      <c r="D68" s="223"/>
      <c r="E68" s="223"/>
    </row>
    <row r="69" spans="1:5" s="139" customFormat="1" ht="15.75" customHeight="1">
      <c r="A69" s="197"/>
      <c r="B69" s="224"/>
      <c r="C69" s="222"/>
      <c r="D69" s="223"/>
      <c r="E69" s="223"/>
    </row>
    <row r="70" spans="1:5" s="139" customFormat="1" ht="15.75" customHeight="1">
      <c r="A70" s="197"/>
      <c r="B70" s="224"/>
      <c r="C70" s="222"/>
      <c r="D70" s="223"/>
      <c r="E70" s="223"/>
    </row>
    <row r="71" spans="1:5" s="139" customFormat="1" ht="15.75" customHeight="1">
      <c r="A71" s="219"/>
      <c r="B71" s="229"/>
      <c r="C71" s="225"/>
      <c r="D71" s="226"/>
      <c r="E71" s="226"/>
    </row>
    <row r="72" spans="1:5" s="139" customFormat="1" ht="15.75" customHeight="1">
      <c r="A72" s="319" t="s">
        <v>77</v>
      </c>
      <c r="B72" s="230"/>
      <c r="C72" s="227"/>
      <c r="D72" s="228"/>
      <c r="E72" s="228"/>
    </row>
    <row r="73" spans="1:5" s="139" customFormat="1" ht="15.75" customHeight="1">
      <c r="A73" s="320"/>
      <c r="B73" s="224"/>
      <c r="C73" s="222"/>
      <c r="D73" s="223"/>
      <c r="E73" s="223"/>
    </row>
    <row r="74" spans="1:5" s="139" customFormat="1" ht="15.75" customHeight="1">
      <c r="A74" s="197"/>
      <c r="B74" s="224"/>
      <c r="C74" s="222"/>
      <c r="D74" s="223"/>
      <c r="E74" s="223"/>
    </row>
    <row r="75" spans="1:5" s="139" customFormat="1" ht="15.75" customHeight="1">
      <c r="A75" s="197"/>
      <c r="B75" s="224"/>
      <c r="C75" s="222"/>
      <c r="D75" s="223"/>
      <c r="E75" s="223"/>
    </row>
    <row r="76" spans="1:5" s="139" customFormat="1" ht="15.75" customHeight="1">
      <c r="A76" s="197"/>
      <c r="B76" s="224"/>
      <c r="C76" s="222"/>
      <c r="D76" s="223"/>
      <c r="E76" s="223"/>
    </row>
    <row r="77" spans="1:5" s="139" customFormat="1" ht="15.75" customHeight="1">
      <c r="A77" s="197"/>
      <c r="B77" s="224"/>
      <c r="C77" s="222"/>
      <c r="D77" s="223"/>
      <c r="E77" s="223"/>
    </row>
    <row r="78" spans="1:5" s="139" customFormat="1" ht="15.75" customHeight="1">
      <c r="A78" s="219"/>
      <c r="B78" s="229"/>
      <c r="C78" s="225"/>
      <c r="D78" s="226"/>
      <c r="E78" s="226"/>
    </row>
    <row r="79" spans="1:5">
      <c r="B79" s="1"/>
      <c r="E79" s="2"/>
    </row>
    <row r="80" spans="1:5">
      <c r="B80" s="1"/>
      <c r="E80" s="2"/>
    </row>
    <row r="81" spans="2:5">
      <c r="B81" s="1"/>
      <c r="E81" s="2"/>
    </row>
    <row r="82" spans="2:5">
      <c r="B82" s="1"/>
      <c r="E82" s="2"/>
    </row>
    <row r="83" spans="2:5">
      <c r="B83" s="1"/>
      <c r="E83" s="2"/>
    </row>
    <row r="84" spans="2:5">
      <c r="B84" s="1"/>
      <c r="E84" s="2"/>
    </row>
    <row r="85" spans="2:5">
      <c r="B85" s="1"/>
      <c r="E85" s="2"/>
    </row>
    <row r="86" spans="2:5">
      <c r="B86" s="1"/>
      <c r="E86" s="2"/>
    </row>
    <row r="87" spans="2:5">
      <c r="B87" s="1"/>
      <c r="E87" s="2"/>
    </row>
    <row r="88" spans="2:5">
      <c r="B88" s="1"/>
      <c r="E88" s="2"/>
    </row>
    <row r="89" spans="2:5">
      <c r="B89" s="1"/>
      <c r="E89" s="2"/>
    </row>
    <row r="90" spans="2:5">
      <c r="B90" s="1"/>
      <c r="E90" s="2"/>
    </row>
    <row r="91" spans="2:5">
      <c r="B91" s="1"/>
      <c r="E91" s="2"/>
    </row>
    <row r="92" spans="2:5">
      <c r="B92" s="1"/>
      <c r="E92" s="2"/>
    </row>
    <row r="93" spans="2:5">
      <c r="B93" s="1"/>
      <c r="E93" s="2"/>
    </row>
    <row r="94" spans="2:5">
      <c r="B94" s="1"/>
      <c r="E94" s="2"/>
    </row>
    <row r="95" spans="2:5">
      <c r="B95" s="1"/>
      <c r="E95" s="2"/>
    </row>
    <row r="96" spans="2:5">
      <c r="B96" s="1"/>
      <c r="E96" s="2"/>
    </row>
    <row r="97" spans="2:5">
      <c r="B97" s="1"/>
      <c r="E97" s="2"/>
    </row>
    <row r="98" spans="2:5">
      <c r="B98" s="1"/>
      <c r="E98" s="2"/>
    </row>
    <row r="99" spans="2:5">
      <c r="B99" s="1"/>
      <c r="E99" s="2"/>
    </row>
    <row r="100" spans="2:5">
      <c r="B100" s="1"/>
    </row>
    <row r="101" spans="2:5">
      <c r="B101" s="1"/>
    </row>
    <row r="102" spans="2:5">
      <c r="B102" s="1"/>
    </row>
    <row r="103" spans="2:5">
      <c r="B103" s="1"/>
    </row>
  </sheetData>
  <mergeCells count="5">
    <mergeCell ref="A1:E1"/>
    <mergeCell ref="A41:A42"/>
    <mergeCell ref="A2:E2"/>
    <mergeCell ref="A28:A29"/>
    <mergeCell ref="A72:A73"/>
  </mergeCells>
  <phoneticPr fontId="3"/>
  <hyperlinks>
    <hyperlink ref="C6" r:id="rId1"/>
    <hyperlink ref="B6" r:id="rId2"/>
  </hyperlinks>
  <pageMargins left="0.39370078740157483" right="0.19685039370078741" top="0.39370078740157483" bottom="0.39370078740157483" header="0.51181102362204722" footer="0.51181102362204722"/>
  <pageSetup paperSize="8"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zoomScaleNormal="100" workbookViewId="0">
      <selection sqref="A1:C1"/>
    </sheetView>
  </sheetViews>
  <sheetFormatPr defaultRowHeight="12"/>
  <cols>
    <col min="1" max="1" width="18" style="24" bestFit="1" customWidth="1"/>
    <col min="2" max="2" width="46.5" style="24" customWidth="1"/>
    <col min="3" max="3" width="26.875" style="24" customWidth="1"/>
    <col min="4" max="16384" width="9" style="24"/>
  </cols>
  <sheetData>
    <row r="1" spans="1:3" s="25" customFormat="1" ht="19.5" customHeight="1">
      <c r="A1" s="317" t="s">
        <v>268</v>
      </c>
      <c r="B1" s="318"/>
      <c r="C1" s="318"/>
    </row>
    <row r="2" spans="1:3" s="3" customFormat="1" ht="20.100000000000001" customHeight="1">
      <c r="A2" s="321" t="s">
        <v>277</v>
      </c>
      <c r="B2" s="321"/>
      <c r="C2" s="321"/>
    </row>
    <row r="3" spans="1:3" s="26" customFormat="1" ht="13.5">
      <c r="A3" s="192"/>
      <c r="C3" s="28" t="s">
        <v>295</v>
      </c>
    </row>
    <row r="4" spans="1:3" s="3" customFormat="1" ht="20.100000000000001" customHeight="1">
      <c r="A4" s="26"/>
      <c r="B4" s="26"/>
      <c r="C4" s="26"/>
    </row>
    <row r="5" spans="1:3" ht="24.95" customHeight="1">
      <c r="A5" s="232" t="s">
        <v>79</v>
      </c>
      <c r="B5" s="232" t="s">
        <v>284</v>
      </c>
      <c r="C5" s="232" t="s">
        <v>149</v>
      </c>
    </row>
    <row r="6" spans="1:3" ht="60" customHeight="1">
      <c r="A6" s="233" t="s">
        <v>258</v>
      </c>
      <c r="B6" s="233" t="s">
        <v>291</v>
      </c>
      <c r="C6" s="234" t="s">
        <v>236</v>
      </c>
    </row>
    <row r="7" spans="1:3" ht="60" customHeight="1">
      <c r="A7" s="235" t="s">
        <v>80</v>
      </c>
      <c r="B7" s="236" t="s">
        <v>237</v>
      </c>
      <c r="C7" s="237"/>
    </row>
    <row r="8" spans="1:3" ht="60" customHeight="1">
      <c r="A8" s="235" t="s">
        <v>81</v>
      </c>
      <c r="B8" s="233" t="s">
        <v>292</v>
      </c>
      <c r="C8" s="238" t="s">
        <v>238</v>
      </c>
    </row>
    <row r="9" spans="1:3" ht="60" customHeight="1">
      <c r="A9" s="235" t="s">
        <v>82</v>
      </c>
      <c r="B9" s="236" t="s">
        <v>239</v>
      </c>
      <c r="C9" s="237"/>
    </row>
    <row r="10" spans="1:3" ht="60" customHeight="1">
      <c r="A10" s="235" t="s">
        <v>83</v>
      </c>
      <c r="B10" s="236" t="s">
        <v>240</v>
      </c>
      <c r="C10" s="237"/>
    </row>
    <row r="11" spans="1:3" ht="60" customHeight="1">
      <c r="A11" s="235" t="s">
        <v>241</v>
      </c>
      <c r="B11" s="236" t="s">
        <v>242</v>
      </c>
      <c r="C11" s="237"/>
    </row>
    <row r="12" spans="1:3" ht="60" customHeight="1">
      <c r="A12" s="235" t="s">
        <v>84</v>
      </c>
      <c r="B12" s="233" t="s">
        <v>293</v>
      </c>
      <c r="C12" s="239" t="s">
        <v>243</v>
      </c>
    </row>
    <row r="13" spans="1:3" ht="60" customHeight="1">
      <c r="A13" s="235" t="s">
        <v>244</v>
      </c>
      <c r="B13" s="234" t="s">
        <v>294</v>
      </c>
      <c r="C13" s="235" t="s">
        <v>245</v>
      </c>
    </row>
    <row r="14" spans="1:3" ht="60" customHeight="1">
      <c r="A14" s="240" t="s">
        <v>85</v>
      </c>
      <c r="B14" s="241"/>
      <c r="C14" s="242" t="s">
        <v>267</v>
      </c>
    </row>
    <row r="15" spans="1:3" ht="60" customHeight="1">
      <c r="A15" s="235" t="s">
        <v>86</v>
      </c>
      <c r="B15" s="243" t="s">
        <v>266</v>
      </c>
      <c r="C15" s="237"/>
    </row>
  </sheetData>
  <mergeCells count="2">
    <mergeCell ref="A1:C1"/>
    <mergeCell ref="A2:C2"/>
  </mergeCells>
  <phoneticPr fontId="3"/>
  <pageMargins left="0.59055118110236227" right="0.39370078740157483"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zoomScaleNormal="100" zoomScaleSheetLayoutView="75" workbookViewId="0">
      <selection sqref="A1:L1"/>
    </sheetView>
  </sheetViews>
  <sheetFormatPr defaultRowHeight="13.5"/>
  <cols>
    <col min="1" max="1" width="12.125" style="4" customWidth="1"/>
    <col min="2" max="2" width="8.875" style="21" customWidth="1"/>
    <col min="3" max="3" width="6.25" style="21" customWidth="1"/>
    <col min="4" max="11" width="6.25" style="4" customWidth="1"/>
    <col min="12" max="12" width="8.5" style="4" customWidth="1"/>
    <col min="13" max="16384" width="9" style="4"/>
  </cols>
  <sheetData>
    <row r="1" spans="1:13" s="25" customFormat="1" ht="19.5" customHeight="1">
      <c r="A1" s="317" t="s">
        <v>269</v>
      </c>
      <c r="B1" s="317"/>
      <c r="C1" s="317"/>
      <c r="D1" s="317"/>
      <c r="E1" s="317"/>
      <c r="F1" s="317"/>
      <c r="G1" s="317"/>
      <c r="H1" s="317"/>
      <c r="I1" s="317"/>
      <c r="J1" s="317"/>
      <c r="K1" s="317"/>
      <c r="L1" s="317"/>
    </row>
    <row r="2" spans="1:13" s="3" customFormat="1" ht="20.100000000000001" customHeight="1">
      <c r="A2" s="321" t="s">
        <v>277</v>
      </c>
      <c r="B2" s="321"/>
      <c r="C2" s="321"/>
      <c r="D2" s="321"/>
      <c r="E2" s="321"/>
      <c r="F2" s="321"/>
      <c r="G2" s="321"/>
      <c r="H2" s="321"/>
      <c r="I2" s="321"/>
      <c r="J2" s="321"/>
      <c r="K2" s="321"/>
      <c r="L2" s="321"/>
    </row>
    <row r="3" spans="1:13" s="26" customFormat="1">
      <c r="A3" s="192"/>
      <c r="L3" s="28" t="s">
        <v>297</v>
      </c>
    </row>
    <row r="4" spans="1:13" s="3" customFormat="1">
      <c r="A4" s="26"/>
      <c r="B4" s="26"/>
      <c r="C4" s="26"/>
    </row>
    <row r="5" spans="1:13" s="9" customFormat="1" ht="24">
      <c r="A5" s="244" t="s">
        <v>173</v>
      </c>
      <c r="B5" s="6"/>
      <c r="C5" s="7"/>
      <c r="D5" s="7"/>
      <c r="F5" s="8"/>
      <c r="I5" s="10"/>
      <c r="J5" s="11"/>
      <c r="K5" s="5"/>
      <c r="L5" s="5"/>
      <c r="M5" s="5"/>
    </row>
    <row r="6" spans="1:13" s="14" customFormat="1" ht="15" customHeight="1">
      <c r="A6" s="18"/>
      <c r="B6" s="17"/>
      <c r="C6" s="33"/>
      <c r="D6" s="33"/>
      <c r="E6" s="33"/>
      <c r="F6" s="34"/>
      <c r="G6" s="35"/>
      <c r="I6" s="13"/>
      <c r="J6" s="15"/>
      <c r="K6" s="172" t="s">
        <v>285</v>
      </c>
      <c r="L6" s="12"/>
      <c r="M6" s="12"/>
    </row>
    <row r="7" spans="1:13" s="16" customFormat="1" ht="24.95" customHeight="1">
      <c r="A7" s="173"/>
      <c r="B7" s="175" t="s">
        <v>288</v>
      </c>
      <c r="C7" s="174">
        <v>17</v>
      </c>
      <c r="D7" s="175">
        <v>18</v>
      </c>
      <c r="E7" s="174">
        <v>19</v>
      </c>
      <c r="F7" s="175">
        <v>20</v>
      </c>
      <c r="G7" s="190">
        <v>21</v>
      </c>
      <c r="H7" s="175">
        <v>22</v>
      </c>
      <c r="I7" s="175">
        <v>23</v>
      </c>
      <c r="J7" s="175">
        <v>24</v>
      </c>
      <c r="K7" s="189">
        <v>25</v>
      </c>
    </row>
    <row r="8" spans="1:13" s="20" customFormat="1" ht="15" customHeight="1">
      <c r="A8" s="176" t="s">
        <v>87</v>
      </c>
      <c r="B8" s="178">
        <v>5744</v>
      </c>
      <c r="C8" s="177">
        <v>5357</v>
      </c>
      <c r="D8" s="178">
        <v>5180</v>
      </c>
      <c r="E8" s="177">
        <v>5248</v>
      </c>
      <c r="F8" s="178">
        <v>5452</v>
      </c>
      <c r="G8" s="182">
        <v>5466</v>
      </c>
      <c r="H8" s="188">
        <v>5272</v>
      </c>
      <c r="I8" s="184">
        <v>5213</v>
      </c>
      <c r="J8" s="188">
        <v>5242</v>
      </c>
      <c r="K8" s="185">
        <v>5140</v>
      </c>
      <c r="L8" s="19"/>
    </row>
    <row r="9" spans="1:13" s="20" customFormat="1" ht="15" customHeight="1">
      <c r="A9" s="176" t="s">
        <v>88</v>
      </c>
      <c r="B9" s="178">
        <v>5965</v>
      </c>
      <c r="C9" s="177">
        <v>5880</v>
      </c>
      <c r="D9" s="178">
        <v>5768</v>
      </c>
      <c r="E9" s="177">
        <v>5738</v>
      </c>
      <c r="F9" s="178">
        <v>5576</v>
      </c>
      <c r="G9" s="182">
        <v>5399</v>
      </c>
      <c r="H9" s="188">
        <v>5163</v>
      </c>
      <c r="I9" s="184">
        <v>5010</v>
      </c>
      <c r="J9" s="188">
        <v>4903</v>
      </c>
      <c r="K9" s="184">
        <v>4966</v>
      </c>
      <c r="L9" s="19"/>
    </row>
    <row r="10" spans="1:13" s="20" customFormat="1" ht="15" customHeight="1">
      <c r="A10" s="176" t="s">
        <v>89</v>
      </c>
      <c r="B10" s="178">
        <v>4676</v>
      </c>
      <c r="C10" s="177">
        <v>4779</v>
      </c>
      <c r="D10" s="178">
        <v>4722</v>
      </c>
      <c r="E10" s="177">
        <v>4837</v>
      </c>
      <c r="F10" s="178">
        <v>5082</v>
      </c>
      <c r="G10" s="182">
        <v>4930</v>
      </c>
      <c r="H10" s="188">
        <v>4768</v>
      </c>
      <c r="I10" s="184">
        <v>4841</v>
      </c>
      <c r="J10" s="188">
        <v>4730</v>
      </c>
      <c r="K10" s="184">
        <v>4981</v>
      </c>
      <c r="L10" s="19"/>
    </row>
    <row r="11" spans="1:13" s="20" customFormat="1" ht="15" customHeight="1">
      <c r="A11" s="176" t="s">
        <v>90</v>
      </c>
      <c r="B11" s="178">
        <v>2819</v>
      </c>
      <c r="C11" s="177">
        <v>2821</v>
      </c>
      <c r="D11" s="178">
        <v>2725</v>
      </c>
      <c r="E11" s="177">
        <v>2679</v>
      </c>
      <c r="F11" s="178">
        <v>2694</v>
      </c>
      <c r="G11" s="182">
        <v>2686</v>
      </c>
      <c r="H11" s="188">
        <v>2688</v>
      </c>
      <c r="I11" s="184">
        <v>2672</v>
      </c>
      <c r="J11" s="188">
        <v>2741</v>
      </c>
      <c r="K11" s="184">
        <v>2797</v>
      </c>
      <c r="L11" s="19"/>
    </row>
    <row r="12" spans="1:13" s="20" customFormat="1" ht="15" customHeight="1">
      <c r="A12" s="176" t="s">
        <v>91</v>
      </c>
      <c r="B12" s="178">
        <v>7103</v>
      </c>
      <c r="C12" s="177">
        <v>6899</v>
      </c>
      <c r="D12" s="178">
        <v>6861</v>
      </c>
      <c r="E12" s="177">
        <v>6800</v>
      </c>
      <c r="F12" s="178">
        <v>6801</v>
      </c>
      <c r="G12" s="182">
        <v>6665</v>
      </c>
      <c r="H12" s="188">
        <v>6776</v>
      </c>
      <c r="I12" s="184">
        <v>6664</v>
      </c>
      <c r="J12" s="188">
        <v>6587</v>
      </c>
      <c r="K12" s="184">
        <v>6745</v>
      </c>
      <c r="L12" s="19"/>
    </row>
    <row r="13" spans="1:13" s="20" customFormat="1" ht="15" customHeight="1">
      <c r="A13" s="176" t="s">
        <v>225</v>
      </c>
      <c r="B13" s="178">
        <v>2383</v>
      </c>
      <c r="C13" s="177">
        <v>2323</v>
      </c>
      <c r="D13" s="178">
        <v>2227</v>
      </c>
      <c r="E13" s="177">
        <v>2288</v>
      </c>
      <c r="F13" s="178">
        <v>2245</v>
      </c>
      <c r="G13" s="182">
        <v>2172</v>
      </c>
      <c r="H13" s="188">
        <v>2172</v>
      </c>
      <c r="I13" s="184">
        <v>2163</v>
      </c>
      <c r="J13" s="188">
        <v>2201</v>
      </c>
      <c r="K13" s="184">
        <v>2217</v>
      </c>
      <c r="L13" s="19"/>
    </row>
    <row r="14" spans="1:13" s="20" customFormat="1" ht="15" customHeight="1">
      <c r="A14" s="176" t="s">
        <v>92</v>
      </c>
      <c r="B14" s="178">
        <v>2524</v>
      </c>
      <c r="C14" s="177">
        <v>2501</v>
      </c>
      <c r="D14" s="178">
        <v>2463</v>
      </c>
      <c r="E14" s="177">
        <v>2501</v>
      </c>
      <c r="F14" s="178">
        <v>2629</v>
      </c>
      <c r="G14" s="182">
        <v>2643</v>
      </c>
      <c r="H14" s="188">
        <v>2589</v>
      </c>
      <c r="I14" s="184">
        <v>2634</v>
      </c>
      <c r="J14" s="188">
        <v>2614</v>
      </c>
      <c r="K14" s="184">
        <v>2615</v>
      </c>
      <c r="L14" s="19"/>
    </row>
    <row r="15" spans="1:13" s="20" customFormat="1" ht="15" customHeight="1">
      <c r="A15" s="176" t="s">
        <v>93</v>
      </c>
      <c r="B15" s="178">
        <v>3986</v>
      </c>
      <c r="C15" s="177">
        <v>3958</v>
      </c>
      <c r="D15" s="178">
        <v>4004</v>
      </c>
      <c r="E15" s="177">
        <v>4037</v>
      </c>
      <c r="F15" s="178">
        <v>4187</v>
      </c>
      <c r="G15" s="182">
        <v>4243</v>
      </c>
      <c r="H15" s="188">
        <v>4178</v>
      </c>
      <c r="I15" s="184">
        <v>4160</v>
      </c>
      <c r="J15" s="188">
        <v>4146</v>
      </c>
      <c r="K15" s="184">
        <v>4208</v>
      </c>
      <c r="L15" s="19"/>
    </row>
    <row r="16" spans="1:13" s="20" customFormat="1" ht="15" customHeight="1">
      <c r="A16" s="176" t="s">
        <v>94</v>
      </c>
      <c r="B16" s="178">
        <v>7278</v>
      </c>
      <c r="C16" s="177">
        <v>7305</v>
      </c>
      <c r="D16" s="178">
        <v>7350</v>
      </c>
      <c r="E16" s="177">
        <v>7329</v>
      </c>
      <c r="F16" s="178">
        <v>7230</v>
      </c>
      <c r="G16" s="182">
        <v>7163</v>
      </c>
      <c r="H16" s="188">
        <v>7251</v>
      </c>
      <c r="I16" s="184">
        <v>7407</v>
      </c>
      <c r="J16" s="188">
        <v>7548</v>
      </c>
      <c r="K16" s="184">
        <v>7560</v>
      </c>
      <c r="L16" s="19"/>
    </row>
    <row r="17" spans="1:12" s="20" customFormat="1" ht="15" customHeight="1">
      <c r="A17" s="176" t="s">
        <v>95</v>
      </c>
      <c r="B17" s="178">
        <v>3394</v>
      </c>
      <c r="C17" s="177">
        <v>3380</v>
      </c>
      <c r="D17" s="178">
        <v>3379</v>
      </c>
      <c r="E17" s="177">
        <v>3491</v>
      </c>
      <c r="F17" s="178">
        <v>3356</v>
      </c>
      <c r="G17" s="182">
        <v>3381</v>
      </c>
      <c r="H17" s="188">
        <v>3466</v>
      </c>
      <c r="I17" s="184">
        <v>3527</v>
      </c>
      <c r="J17" s="188">
        <v>3566</v>
      </c>
      <c r="K17" s="184">
        <v>3615</v>
      </c>
      <c r="L17" s="19"/>
    </row>
    <row r="18" spans="1:12" s="20" customFormat="1" ht="15" customHeight="1">
      <c r="A18" s="176" t="s">
        <v>96</v>
      </c>
      <c r="B18" s="178">
        <v>2933</v>
      </c>
      <c r="C18" s="177">
        <v>2883</v>
      </c>
      <c r="D18" s="178">
        <v>2802</v>
      </c>
      <c r="E18" s="177">
        <v>2884</v>
      </c>
      <c r="F18" s="178">
        <v>2925</v>
      </c>
      <c r="G18" s="182">
        <v>2831</v>
      </c>
      <c r="H18" s="188">
        <v>2839</v>
      </c>
      <c r="I18" s="184">
        <v>2725</v>
      </c>
      <c r="J18" s="188">
        <v>2690</v>
      </c>
      <c r="K18" s="184">
        <v>2709</v>
      </c>
      <c r="L18" s="19"/>
    </row>
    <row r="19" spans="1:12" s="20" customFormat="1" ht="15" customHeight="1">
      <c r="A19" s="179" t="s">
        <v>97</v>
      </c>
      <c r="B19" s="181">
        <v>12701</v>
      </c>
      <c r="C19" s="180">
        <v>12411</v>
      </c>
      <c r="D19" s="181">
        <v>11932</v>
      </c>
      <c r="E19" s="180">
        <v>12039</v>
      </c>
      <c r="F19" s="181">
        <v>12313</v>
      </c>
      <c r="G19" s="191">
        <v>11601</v>
      </c>
      <c r="H19" s="187">
        <v>11431</v>
      </c>
      <c r="I19" s="186">
        <v>11301</v>
      </c>
      <c r="J19" s="187">
        <v>11410</v>
      </c>
      <c r="K19" s="186">
        <v>11755</v>
      </c>
      <c r="L19" s="19"/>
    </row>
    <row r="20" spans="1:12">
      <c r="G20" s="183"/>
      <c r="H20" s="183"/>
      <c r="I20" s="183"/>
    </row>
  </sheetData>
  <mergeCells count="2">
    <mergeCell ref="A1:L1"/>
    <mergeCell ref="A2:L2"/>
  </mergeCells>
  <phoneticPr fontId="3"/>
  <pageMargins left="0.78740157480314965" right="0.19685039370078741" top="0.59055118110236227" bottom="0.39370078740157483" header="0.39370078740157483"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showGridLines="0" zoomScaleNormal="100" workbookViewId="0">
      <selection sqref="A1:F1"/>
    </sheetView>
  </sheetViews>
  <sheetFormatPr defaultRowHeight="13.5"/>
  <cols>
    <col min="1" max="1" width="17.625" style="16" customWidth="1"/>
    <col min="2" max="3" width="20.625" style="16" customWidth="1"/>
    <col min="4" max="16384" width="9" style="16"/>
  </cols>
  <sheetData>
    <row r="1" spans="1:17" s="25" customFormat="1" ht="19.5" customHeight="1">
      <c r="A1" s="317" t="s">
        <v>270</v>
      </c>
      <c r="B1" s="318"/>
      <c r="C1" s="318"/>
      <c r="D1" s="318"/>
      <c r="E1" s="318"/>
      <c r="F1" s="318"/>
    </row>
    <row r="2" spans="1:17" s="26" customFormat="1" ht="20.100000000000001" customHeight="1">
      <c r="A2" s="321" t="s">
        <v>277</v>
      </c>
      <c r="B2" s="321"/>
      <c r="C2" s="321"/>
      <c r="D2" s="321"/>
      <c r="E2" s="321"/>
      <c r="F2" s="321"/>
    </row>
    <row r="3" spans="1:17" s="26" customFormat="1">
      <c r="A3" s="192"/>
      <c r="F3" s="28" t="s">
        <v>290</v>
      </c>
    </row>
    <row r="4" spans="1:17" s="3" customFormat="1">
      <c r="A4" s="26"/>
      <c r="B4" s="26"/>
      <c r="C4" s="26"/>
    </row>
    <row r="5" spans="1:17" s="9" customFormat="1" ht="24">
      <c r="A5" s="244" t="s">
        <v>298</v>
      </c>
      <c r="B5" s="6"/>
      <c r="C5" s="7"/>
      <c r="D5" s="7"/>
      <c r="F5" s="8"/>
      <c r="J5" s="10"/>
      <c r="K5" s="11"/>
      <c r="L5" s="5"/>
      <c r="M5" s="5"/>
      <c r="N5" s="5"/>
      <c r="O5" s="5"/>
      <c r="P5" s="5"/>
      <c r="Q5" s="5"/>
    </row>
    <row r="6" spans="1:17" s="14" customFormat="1" ht="7.5" customHeight="1">
      <c r="A6" s="18"/>
      <c r="B6" s="17"/>
      <c r="C6" s="33"/>
      <c r="D6" s="33"/>
      <c r="E6" s="33"/>
      <c r="F6" s="34"/>
      <c r="G6" s="35"/>
      <c r="H6" s="35"/>
      <c r="I6" s="35"/>
      <c r="J6" s="13"/>
      <c r="K6" s="15"/>
      <c r="L6" s="12"/>
      <c r="M6" s="12"/>
      <c r="N6" s="12"/>
      <c r="O6" s="12"/>
      <c r="P6" s="12"/>
      <c r="Q6" s="12"/>
    </row>
    <row r="7" spans="1:17" s="133" customFormat="1" ht="24.95" customHeight="1">
      <c r="A7" s="173"/>
      <c r="B7" s="174" t="s">
        <v>289</v>
      </c>
      <c r="C7" s="245" t="s">
        <v>98</v>
      </c>
    </row>
    <row r="8" spans="1:17" s="133" customFormat="1" ht="24.95" customHeight="1">
      <c r="A8" s="176" t="s">
        <v>97</v>
      </c>
      <c r="B8" s="184">
        <v>11755</v>
      </c>
      <c r="C8" s="246">
        <f t="shared" ref="C8:C20" si="0">B8/$B$20*100</f>
        <v>19.820260335873744</v>
      </c>
    </row>
    <row r="9" spans="1:17" s="133" customFormat="1" ht="24.95" customHeight="1">
      <c r="A9" s="176" t="s">
        <v>94</v>
      </c>
      <c r="B9" s="188">
        <v>7560</v>
      </c>
      <c r="C9" s="246">
        <f t="shared" si="0"/>
        <v>12.747015579685709</v>
      </c>
    </row>
    <row r="10" spans="1:17" s="133" customFormat="1" ht="24.95" customHeight="1">
      <c r="A10" s="176" t="s">
        <v>91</v>
      </c>
      <c r="B10" s="184">
        <v>6745</v>
      </c>
      <c r="C10" s="246">
        <f t="shared" si="0"/>
        <v>11.372833344574088</v>
      </c>
    </row>
    <row r="11" spans="1:17" s="133" customFormat="1" ht="24.95" customHeight="1">
      <c r="A11" s="176" t="s">
        <v>87</v>
      </c>
      <c r="B11" s="188">
        <v>5140</v>
      </c>
      <c r="C11" s="246">
        <f t="shared" si="0"/>
        <v>8.6666217036487492</v>
      </c>
    </row>
    <row r="12" spans="1:17" s="133" customFormat="1" ht="24.95" customHeight="1">
      <c r="A12" s="176" t="s">
        <v>89</v>
      </c>
      <c r="B12" s="184">
        <v>4981</v>
      </c>
      <c r="C12" s="246">
        <f t="shared" si="0"/>
        <v>8.39852970931409</v>
      </c>
    </row>
    <row r="13" spans="1:17" s="133" customFormat="1" ht="24.95" customHeight="1">
      <c r="A13" s="176" t="s">
        <v>88</v>
      </c>
      <c r="B13" s="184">
        <v>4966</v>
      </c>
      <c r="C13" s="246">
        <f t="shared" si="0"/>
        <v>8.3732380117353475</v>
      </c>
    </row>
    <row r="14" spans="1:17" s="133" customFormat="1" ht="24.95" customHeight="1">
      <c r="A14" s="176" t="s">
        <v>93</v>
      </c>
      <c r="B14" s="184">
        <v>4208</v>
      </c>
      <c r="C14" s="246">
        <f t="shared" si="0"/>
        <v>7.0951642274229441</v>
      </c>
    </row>
    <row r="15" spans="1:17" s="133" customFormat="1" ht="24.95" customHeight="1">
      <c r="A15" s="176" t="s">
        <v>95</v>
      </c>
      <c r="B15" s="184">
        <v>3615</v>
      </c>
      <c r="C15" s="246">
        <f t="shared" si="0"/>
        <v>6.0952991164766974</v>
      </c>
    </row>
    <row r="16" spans="1:17" s="133" customFormat="1" ht="24.95" customHeight="1">
      <c r="A16" s="176" t="s">
        <v>90</v>
      </c>
      <c r="B16" s="184">
        <v>2797</v>
      </c>
      <c r="C16" s="246">
        <f t="shared" si="0"/>
        <v>4.7160585418493284</v>
      </c>
    </row>
    <row r="17" spans="1:3" s="133" customFormat="1" ht="24.95" customHeight="1">
      <c r="A17" s="176" t="s">
        <v>96</v>
      </c>
      <c r="B17" s="184">
        <v>2709</v>
      </c>
      <c r="C17" s="246">
        <f t="shared" si="0"/>
        <v>4.5676805827207119</v>
      </c>
    </row>
    <row r="18" spans="1:3" s="133" customFormat="1" ht="24.95" customHeight="1">
      <c r="A18" s="176" t="s">
        <v>92</v>
      </c>
      <c r="B18" s="184">
        <v>2615</v>
      </c>
      <c r="C18" s="246">
        <f t="shared" si="0"/>
        <v>4.4091859445605985</v>
      </c>
    </row>
    <row r="19" spans="1:3" s="133" customFormat="1" ht="24.95" customHeight="1">
      <c r="A19" s="179" t="s">
        <v>259</v>
      </c>
      <c r="B19" s="187">
        <v>2217</v>
      </c>
      <c r="C19" s="247">
        <f t="shared" si="0"/>
        <v>3.738112902137992</v>
      </c>
    </row>
    <row r="20" spans="1:3" s="133" customFormat="1" ht="24.95" customHeight="1">
      <c r="A20" s="183"/>
      <c r="B20" s="248">
        <f>SUM(B8:B19)</f>
        <v>59308</v>
      </c>
      <c r="C20" s="249">
        <f t="shared" si="0"/>
        <v>100</v>
      </c>
    </row>
    <row r="21" spans="1:3">
      <c r="A21" s="250"/>
      <c r="B21" s="298" t="s">
        <v>286</v>
      </c>
      <c r="C21" s="298" t="s">
        <v>287</v>
      </c>
    </row>
  </sheetData>
  <mergeCells count="2">
    <mergeCell ref="A1:F1"/>
    <mergeCell ref="A2:F2"/>
  </mergeCells>
  <phoneticPr fontId="3"/>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1"/>
  <sheetViews>
    <sheetView showGridLines="0" zoomScaleNormal="100" workbookViewId="0">
      <selection sqref="A1:I1"/>
    </sheetView>
  </sheetViews>
  <sheetFormatPr defaultRowHeight="13.5"/>
  <cols>
    <col min="1" max="1" width="13.25" style="22" customWidth="1"/>
    <col min="2" max="2" width="9" style="22"/>
    <col min="3" max="3" width="8.125" style="22" customWidth="1"/>
    <col min="4" max="4" width="8.375" style="22" customWidth="1"/>
    <col min="5" max="5" width="8.5" style="22" bestFit="1" customWidth="1"/>
    <col min="6" max="6" width="6.5" style="22" customWidth="1"/>
    <col min="7" max="7" width="10" style="22" customWidth="1"/>
    <col min="8" max="8" width="7.875" style="22" customWidth="1"/>
    <col min="9" max="9" width="21.25" style="22" customWidth="1"/>
    <col min="10" max="16384" width="9" style="22"/>
  </cols>
  <sheetData>
    <row r="1" spans="1:9" s="25" customFormat="1" ht="19.5" customHeight="1">
      <c r="A1" s="317" t="s">
        <v>271</v>
      </c>
      <c r="B1" s="318"/>
      <c r="C1" s="318"/>
      <c r="D1" s="318"/>
      <c r="E1" s="318"/>
      <c r="F1" s="318"/>
      <c r="G1" s="318"/>
      <c r="H1" s="318"/>
      <c r="I1" s="318"/>
    </row>
    <row r="2" spans="1:9" s="26" customFormat="1" ht="20.100000000000001" customHeight="1">
      <c r="A2" s="321" t="s">
        <v>278</v>
      </c>
      <c r="B2" s="321"/>
      <c r="C2" s="321"/>
      <c r="D2" s="321"/>
      <c r="E2" s="321"/>
      <c r="F2" s="321"/>
      <c r="G2" s="321"/>
      <c r="H2" s="321"/>
      <c r="I2" s="321"/>
    </row>
    <row r="3" spans="1:9" s="26" customFormat="1">
      <c r="A3" s="192"/>
      <c r="I3" s="28" t="s">
        <v>299</v>
      </c>
    </row>
    <row r="4" spans="1:9" s="3" customFormat="1">
      <c r="A4" s="26"/>
      <c r="B4" s="26"/>
      <c r="C4" s="26"/>
    </row>
    <row r="5" spans="1:9" ht="27.95" customHeight="1">
      <c r="A5" s="161" t="s">
        <v>102</v>
      </c>
      <c r="B5" s="338"/>
      <c r="C5" s="338"/>
      <c r="D5" s="338"/>
      <c r="E5" s="338"/>
      <c r="F5" s="338"/>
      <c r="G5" s="338"/>
      <c r="H5" s="338"/>
      <c r="I5" s="339"/>
    </row>
    <row r="6" spans="1:9" ht="27.95" customHeight="1">
      <c r="A6" s="162" t="s">
        <v>103</v>
      </c>
      <c r="B6" s="158" t="s">
        <v>175</v>
      </c>
      <c r="C6" s="340"/>
      <c r="D6" s="341"/>
      <c r="E6" s="342"/>
      <c r="F6" s="343" t="s">
        <v>104</v>
      </c>
      <c r="G6" s="343"/>
      <c r="H6" s="322"/>
      <c r="I6" s="324"/>
    </row>
    <row r="7" spans="1:9" ht="27.95" customHeight="1">
      <c r="A7" s="163" t="s">
        <v>105</v>
      </c>
      <c r="B7" s="325"/>
      <c r="C7" s="325"/>
      <c r="D7" s="325"/>
      <c r="E7" s="325"/>
      <c r="F7" s="325"/>
      <c r="G7" s="325"/>
      <c r="H7" s="325"/>
      <c r="I7" s="326"/>
    </row>
    <row r="8" spans="1:9" ht="27.95" customHeight="1">
      <c r="A8" s="162" t="s">
        <v>151</v>
      </c>
      <c r="B8" s="148" t="s">
        <v>176</v>
      </c>
      <c r="C8" s="322"/>
      <c r="D8" s="323"/>
      <c r="E8" s="323"/>
      <c r="F8" s="323"/>
      <c r="G8" s="323"/>
      <c r="H8" s="323"/>
      <c r="I8" s="324"/>
    </row>
    <row r="9" spans="1:9" ht="27.95" customHeight="1">
      <c r="A9" s="164" t="s">
        <v>106</v>
      </c>
      <c r="B9" s="323"/>
      <c r="C9" s="323"/>
      <c r="D9" s="324"/>
      <c r="E9" s="168" t="s">
        <v>107</v>
      </c>
      <c r="F9" s="325" t="s">
        <v>177</v>
      </c>
      <c r="G9" s="325"/>
      <c r="H9" s="325"/>
      <c r="I9" s="326"/>
    </row>
    <row r="10" spans="1:9" ht="27.95" customHeight="1">
      <c r="A10" s="149" t="s">
        <v>108</v>
      </c>
      <c r="B10" s="146"/>
      <c r="C10" s="146"/>
      <c r="D10" s="147"/>
      <c r="E10" s="167" t="s">
        <v>109</v>
      </c>
      <c r="F10" s="322"/>
      <c r="G10" s="323"/>
      <c r="H10" s="323"/>
      <c r="I10" s="324"/>
    </row>
    <row r="11" spans="1:9" ht="27.95" customHeight="1">
      <c r="A11" s="164" t="s">
        <v>110</v>
      </c>
      <c r="B11" s="160" t="s">
        <v>101</v>
      </c>
      <c r="C11" s="150" t="s">
        <v>111</v>
      </c>
      <c r="D11" s="166" t="s">
        <v>112</v>
      </c>
      <c r="E11" s="165" t="s">
        <v>152</v>
      </c>
      <c r="F11" s="322" t="s">
        <v>178</v>
      </c>
      <c r="G11" s="324"/>
      <c r="H11" s="159" t="s">
        <v>113</v>
      </c>
      <c r="I11" s="157" t="s">
        <v>114</v>
      </c>
    </row>
    <row r="12" spans="1:9" ht="27.95" customHeight="1">
      <c r="A12" s="149" t="s">
        <v>115</v>
      </c>
      <c r="B12" s="332" t="s">
        <v>179</v>
      </c>
      <c r="C12" s="333"/>
      <c r="D12" s="333"/>
      <c r="E12" s="333"/>
      <c r="F12" s="333"/>
      <c r="G12" s="333"/>
      <c r="H12" s="333"/>
      <c r="I12" s="334"/>
    </row>
    <row r="13" spans="1:9" ht="27.95" customHeight="1">
      <c r="A13" s="171" t="s">
        <v>116</v>
      </c>
      <c r="B13" s="329" t="s">
        <v>260</v>
      </c>
      <c r="C13" s="330"/>
      <c r="D13" s="331"/>
      <c r="E13" s="330" t="s">
        <v>117</v>
      </c>
      <c r="F13" s="330"/>
      <c r="G13" s="170" t="s">
        <v>261</v>
      </c>
      <c r="H13" s="327"/>
      <c r="I13" s="328"/>
    </row>
    <row r="14" spans="1:9" s="38" customFormat="1">
      <c r="A14" s="335" t="s">
        <v>187</v>
      </c>
      <c r="B14" s="336"/>
      <c r="C14" s="336"/>
      <c r="D14" s="336"/>
      <c r="E14" s="337"/>
      <c r="F14" s="169" t="s">
        <v>153</v>
      </c>
      <c r="G14" s="335" t="s">
        <v>118</v>
      </c>
      <c r="H14" s="336"/>
      <c r="I14" s="337"/>
    </row>
    <row r="15" spans="1:9" ht="22.5" customHeight="1">
      <c r="A15" s="156" t="s">
        <v>119</v>
      </c>
      <c r="B15" s="153"/>
      <c r="C15" s="153"/>
      <c r="D15" s="153"/>
      <c r="E15" s="153"/>
      <c r="F15" s="155" t="s">
        <v>154</v>
      </c>
      <c r="G15" s="153"/>
      <c r="H15" s="153"/>
      <c r="I15" s="154"/>
    </row>
    <row r="16" spans="1:9" ht="22.5" customHeight="1">
      <c r="A16" s="140" t="s">
        <v>120</v>
      </c>
      <c r="B16" s="39"/>
      <c r="C16" s="39"/>
      <c r="D16" s="39"/>
      <c r="E16" s="39"/>
      <c r="F16" s="151" t="s">
        <v>155</v>
      </c>
      <c r="G16" s="39"/>
      <c r="H16" s="39"/>
      <c r="I16" s="141"/>
    </row>
    <row r="17" spans="1:9" ht="22.5" customHeight="1">
      <c r="A17" s="140" t="s">
        <v>121</v>
      </c>
      <c r="B17" s="39"/>
      <c r="C17" s="39"/>
      <c r="D17" s="39"/>
      <c r="E17" s="39"/>
      <c r="F17" s="151" t="s">
        <v>156</v>
      </c>
      <c r="G17" s="39"/>
      <c r="H17" s="39"/>
      <c r="I17" s="141"/>
    </row>
    <row r="18" spans="1:9" ht="22.5" customHeight="1">
      <c r="A18" s="140" t="s">
        <v>122</v>
      </c>
      <c r="B18" s="39"/>
      <c r="C18" s="39"/>
      <c r="D18" s="39"/>
      <c r="E18" s="39"/>
      <c r="F18" s="151" t="s">
        <v>123</v>
      </c>
      <c r="G18" s="39"/>
      <c r="H18" s="39"/>
      <c r="I18" s="141"/>
    </row>
    <row r="19" spans="1:9" ht="22.5" customHeight="1">
      <c r="A19" s="140" t="s">
        <v>124</v>
      </c>
      <c r="B19" s="39"/>
      <c r="C19" s="39"/>
      <c r="D19" s="39"/>
      <c r="E19" s="39"/>
      <c r="F19" s="151" t="s">
        <v>125</v>
      </c>
      <c r="G19" s="39" t="s">
        <v>126</v>
      </c>
      <c r="H19" s="39"/>
      <c r="I19" s="141"/>
    </row>
    <row r="20" spans="1:9" ht="22.5" customHeight="1">
      <c r="A20" s="140" t="s">
        <v>127</v>
      </c>
      <c r="B20" s="39"/>
      <c r="C20" s="39"/>
      <c r="D20" s="39"/>
      <c r="E20" s="39"/>
      <c r="F20" s="151" t="s">
        <v>128</v>
      </c>
      <c r="G20" s="39" t="s">
        <v>157</v>
      </c>
      <c r="H20" s="39"/>
      <c r="I20" s="141"/>
    </row>
    <row r="21" spans="1:9" ht="22.5" customHeight="1">
      <c r="A21" s="140" t="s">
        <v>129</v>
      </c>
      <c r="B21" s="39"/>
      <c r="C21" s="39"/>
      <c r="D21" s="39"/>
      <c r="E21" s="39"/>
      <c r="F21" s="151" t="s">
        <v>158</v>
      </c>
      <c r="G21" s="39" t="s">
        <v>159</v>
      </c>
      <c r="H21" s="39"/>
      <c r="I21" s="141"/>
    </row>
    <row r="22" spans="1:9" ht="22.5" customHeight="1">
      <c r="A22" s="140" t="s">
        <v>130</v>
      </c>
      <c r="B22" s="39"/>
      <c r="C22" s="39"/>
      <c r="D22" s="39"/>
      <c r="E22" s="39"/>
      <c r="F22" s="151" t="s">
        <v>180</v>
      </c>
      <c r="G22" s="39"/>
      <c r="H22" s="39"/>
      <c r="I22" s="141"/>
    </row>
    <row r="23" spans="1:9" ht="22.5" customHeight="1">
      <c r="A23" s="140" t="s">
        <v>131</v>
      </c>
      <c r="B23" s="39"/>
      <c r="C23" s="39"/>
      <c r="D23" s="39"/>
      <c r="E23" s="39"/>
      <c r="F23" s="151" t="s">
        <v>160</v>
      </c>
      <c r="G23" s="39"/>
      <c r="H23" s="39"/>
      <c r="I23" s="141"/>
    </row>
    <row r="24" spans="1:9" ht="22.5" customHeight="1">
      <c r="A24" s="140" t="s">
        <v>132</v>
      </c>
      <c r="B24" s="39"/>
      <c r="C24" s="39"/>
      <c r="D24" s="39"/>
      <c r="E24" s="39"/>
      <c r="F24" s="151" t="s">
        <v>154</v>
      </c>
      <c r="G24" s="39"/>
      <c r="H24" s="39"/>
      <c r="I24" s="141"/>
    </row>
    <row r="25" spans="1:9" ht="22.5" customHeight="1">
      <c r="A25" s="140" t="s">
        <v>133</v>
      </c>
      <c r="B25" s="39"/>
      <c r="C25" s="39"/>
      <c r="D25" s="39"/>
      <c r="E25" s="39"/>
      <c r="F25" s="151" t="s">
        <v>161</v>
      </c>
      <c r="G25" s="39" t="s">
        <v>162</v>
      </c>
      <c r="H25" s="39"/>
      <c r="I25" s="141"/>
    </row>
    <row r="26" spans="1:9" ht="22.5" customHeight="1">
      <c r="A26" s="140" t="s">
        <v>134</v>
      </c>
      <c r="B26" s="39"/>
      <c r="C26" s="39"/>
      <c r="D26" s="39"/>
      <c r="E26" s="39"/>
      <c r="F26" s="151" t="s">
        <v>163</v>
      </c>
      <c r="G26" s="39" t="s">
        <v>164</v>
      </c>
      <c r="H26" s="39"/>
      <c r="I26" s="141"/>
    </row>
    <row r="27" spans="1:9" ht="22.5" customHeight="1">
      <c r="A27" s="140" t="s">
        <v>135</v>
      </c>
      <c r="B27" s="39"/>
      <c r="C27" s="39"/>
      <c r="D27" s="39"/>
      <c r="E27" s="39"/>
      <c r="F27" s="151" t="s">
        <v>165</v>
      </c>
      <c r="G27" s="39" t="s">
        <v>181</v>
      </c>
      <c r="H27" s="39"/>
      <c r="I27" s="141"/>
    </row>
    <row r="28" spans="1:9" ht="22.5" customHeight="1">
      <c r="A28" s="140" t="s">
        <v>136</v>
      </c>
      <c r="B28" s="39"/>
      <c r="C28" s="39"/>
      <c r="D28" s="39"/>
      <c r="E28" s="39"/>
      <c r="F28" s="151" t="s">
        <v>166</v>
      </c>
      <c r="G28" s="39"/>
      <c r="H28" s="39"/>
      <c r="I28" s="141"/>
    </row>
    <row r="29" spans="1:9" ht="22.5" customHeight="1">
      <c r="A29" s="140" t="s">
        <v>137</v>
      </c>
      <c r="B29" s="39"/>
      <c r="C29" s="39"/>
      <c r="D29" s="39"/>
      <c r="E29" s="39"/>
      <c r="F29" s="151" t="s">
        <v>125</v>
      </c>
      <c r="G29" s="39"/>
      <c r="H29" s="39"/>
      <c r="I29" s="141"/>
    </row>
    <row r="30" spans="1:9" ht="22.5" customHeight="1">
      <c r="A30" s="140" t="s">
        <v>138</v>
      </c>
      <c r="B30" s="39"/>
      <c r="C30" s="39"/>
      <c r="D30" s="39"/>
      <c r="E30" s="39"/>
      <c r="F30" s="151" t="s">
        <v>167</v>
      </c>
      <c r="G30" s="39"/>
      <c r="H30" s="39"/>
      <c r="I30" s="141"/>
    </row>
    <row r="31" spans="1:9" ht="22.5" customHeight="1">
      <c r="A31" s="140" t="s">
        <v>139</v>
      </c>
      <c r="B31" s="39"/>
      <c r="C31" s="39"/>
      <c r="D31" s="39"/>
      <c r="E31" s="39"/>
      <c r="F31" s="151" t="s">
        <v>123</v>
      </c>
      <c r="G31" s="39"/>
      <c r="H31" s="39"/>
      <c r="I31" s="141"/>
    </row>
    <row r="32" spans="1:9" ht="22.5" customHeight="1">
      <c r="A32" s="140" t="s">
        <v>182</v>
      </c>
      <c r="B32" s="39"/>
      <c r="C32" s="39"/>
      <c r="D32" s="39"/>
      <c r="E32" s="39"/>
      <c r="F32" s="151" t="s">
        <v>123</v>
      </c>
      <c r="G32" s="39" t="s">
        <v>183</v>
      </c>
      <c r="H32" s="39"/>
      <c r="I32" s="141"/>
    </row>
    <row r="33" spans="1:9" ht="22.5" customHeight="1">
      <c r="A33" s="140" t="s">
        <v>140</v>
      </c>
      <c r="B33" s="39"/>
      <c r="C33" s="39"/>
      <c r="D33" s="39"/>
      <c r="E33" s="39"/>
      <c r="F33" s="151" t="s">
        <v>168</v>
      </c>
      <c r="G33" s="39" t="s">
        <v>141</v>
      </c>
      <c r="H33" s="39"/>
      <c r="I33" s="141"/>
    </row>
    <row r="34" spans="1:9" ht="22.5" customHeight="1">
      <c r="A34" s="140" t="s">
        <v>142</v>
      </c>
      <c r="B34" s="39"/>
      <c r="C34" s="39"/>
      <c r="D34" s="39"/>
      <c r="E34" s="39"/>
      <c r="F34" s="151" t="s">
        <v>169</v>
      </c>
      <c r="G34" s="39"/>
      <c r="H34" s="39"/>
      <c r="I34" s="141"/>
    </row>
    <row r="35" spans="1:9" ht="22.5" customHeight="1">
      <c r="A35" s="140" t="s">
        <v>143</v>
      </c>
      <c r="B35" s="39"/>
      <c r="C35" s="39"/>
      <c r="D35" s="39"/>
      <c r="E35" s="39"/>
      <c r="F35" s="151" t="s">
        <v>170</v>
      </c>
      <c r="G35" s="39"/>
      <c r="H35" s="39"/>
      <c r="I35" s="141"/>
    </row>
    <row r="36" spans="1:9" ht="22.5" customHeight="1">
      <c r="A36" s="140" t="s">
        <v>274</v>
      </c>
      <c r="B36" s="39"/>
      <c r="C36" s="39"/>
      <c r="D36" s="39"/>
      <c r="E36" s="39"/>
      <c r="F36" s="151" t="s">
        <v>125</v>
      </c>
      <c r="G36" s="39" t="s">
        <v>273</v>
      </c>
      <c r="H36" s="39"/>
      <c r="I36" s="141"/>
    </row>
    <row r="37" spans="1:9" ht="22.5" customHeight="1">
      <c r="A37" s="140" t="s">
        <v>144</v>
      </c>
      <c r="B37" s="39"/>
      <c r="C37" s="39"/>
      <c r="D37" s="39"/>
      <c r="E37" s="39"/>
      <c r="F37" s="151" t="s">
        <v>171</v>
      </c>
      <c r="G37" s="39"/>
      <c r="H37" s="39"/>
      <c r="I37" s="141"/>
    </row>
    <row r="38" spans="1:9" ht="22.5" customHeight="1">
      <c r="A38" s="144" t="s">
        <v>184</v>
      </c>
      <c r="B38" s="142"/>
      <c r="C38" s="142"/>
      <c r="D38" s="142"/>
      <c r="E38" s="142"/>
      <c r="F38" s="152" t="s">
        <v>172</v>
      </c>
      <c r="G38" s="142"/>
      <c r="H38" s="142"/>
      <c r="I38" s="143"/>
    </row>
    <row r="39" spans="1:9" ht="22.5" customHeight="1">
      <c r="A39" s="149" t="s">
        <v>145</v>
      </c>
      <c r="B39" s="322" t="s">
        <v>185</v>
      </c>
      <c r="C39" s="323"/>
      <c r="D39" s="323"/>
      <c r="E39" s="324"/>
      <c r="F39" s="145" t="s">
        <v>186</v>
      </c>
      <c r="G39" s="146"/>
      <c r="H39" s="150" t="s">
        <v>146</v>
      </c>
      <c r="I39" s="147" t="s">
        <v>150</v>
      </c>
    </row>
    <row r="40" spans="1:9">
      <c r="A40" s="23"/>
      <c r="B40" s="23"/>
      <c r="C40" s="23"/>
      <c r="D40" s="23"/>
      <c r="E40" s="23"/>
      <c r="F40" s="23"/>
      <c r="G40" s="23"/>
      <c r="H40" s="23"/>
      <c r="I40" s="23"/>
    </row>
    <row r="41" spans="1:9">
      <c r="A41" s="23"/>
      <c r="B41" s="23"/>
      <c r="C41" s="23"/>
      <c r="D41" s="23"/>
      <c r="E41" s="23"/>
      <c r="F41" s="23"/>
      <c r="G41" s="23"/>
      <c r="H41" s="23"/>
      <c r="I41" s="23"/>
    </row>
    <row r="42" spans="1:9">
      <c r="A42" s="23"/>
      <c r="B42" s="23"/>
      <c r="C42" s="23"/>
      <c r="D42" s="23"/>
      <c r="E42" s="23"/>
      <c r="F42" s="23"/>
      <c r="G42" s="23"/>
      <c r="H42" s="23"/>
      <c r="I42" s="23"/>
    </row>
    <row r="43" spans="1:9">
      <c r="A43" s="23"/>
      <c r="B43" s="23"/>
      <c r="C43" s="23"/>
      <c r="D43" s="23"/>
      <c r="E43" s="23"/>
      <c r="F43" s="23"/>
      <c r="G43" s="23"/>
      <c r="H43" s="23"/>
      <c r="I43" s="23"/>
    </row>
    <row r="44" spans="1:9">
      <c r="A44" s="23"/>
      <c r="B44" s="23"/>
      <c r="C44" s="23"/>
      <c r="D44" s="23"/>
      <c r="E44" s="23"/>
      <c r="F44" s="23"/>
      <c r="G44" s="23"/>
      <c r="H44" s="23"/>
      <c r="I44" s="23"/>
    </row>
    <row r="45" spans="1:9">
      <c r="A45" s="23"/>
      <c r="B45" s="23"/>
      <c r="C45" s="23"/>
      <c r="D45" s="23"/>
      <c r="E45" s="23"/>
      <c r="F45" s="23"/>
      <c r="G45" s="23"/>
      <c r="H45" s="23"/>
      <c r="I45" s="23"/>
    </row>
    <row r="46" spans="1:9">
      <c r="A46" s="23"/>
      <c r="B46" s="23"/>
      <c r="C46" s="23"/>
      <c r="D46" s="23"/>
      <c r="E46" s="23"/>
      <c r="F46" s="23"/>
      <c r="G46" s="23"/>
      <c r="H46" s="23"/>
      <c r="I46" s="23"/>
    </row>
    <row r="47" spans="1:9">
      <c r="A47" s="23"/>
      <c r="B47" s="23"/>
      <c r="C47" s="23"/>
      <c r="D47" s="23"/>
      <c r="E47" s="23"/>
      <c r="F47" s="23"/>
      <c r="G47" s="23"/>
      <c r="H47" s="23"/>
      <c r="I47" s="23"/>
    </row>
    <row r="48" spans="1:9">
      <c r="A48" s="23"/>
      <c r="B48" s="23"/>
      <c r="C48" s="23"/>
      <c r="D48" s="23"/>
      <c r="E48" s="23"/>
      <c r="F48" s="23"/>
      <c r="G48" s="23"/>
      <c r="H48" s="23"/>
      <c r="I48" s="23"/>
    </row>
    <row r="49" spans="1:9">
      <c r="A49" s="23"/>
      <c r="B49" s="23"/>
      <c r="C49" s="23"/>
      <c r="D49" s="23"/>
      <c r="E49" s="23"/>
      <c r="F49" s="23"/>
      <c r="G49" s="23"/>
      <c r="H49" s="23"/>
      <c r="I49" s="23"/>
    </row>
    <row r="50" spans="1:9">
      <c r="A50" s="23"/>
      <c r="B50" s="23"/>
      <c r="C50" s="23"/>
      <c r="D50" s="23"/>
      <c r="E50" s="23"/>
      <c r="F50" s="23"/>
      <c r="G50" s="23"/>
      <c r="H50" s="23"/>
      <c r="I50" s="23"/>
    </row>
    <row r="51" spans="1:9">
      <c r="A51" s="23"/>
      <c r="B51" s="23"/>
      <c r="C51" s="23"/>
      <c r="D51" s="23"/>
      <c r="E51" s="23"/>
      <c r="F51" s="23"/>
      <c r="G51" s="23"/>
      <c r="H51" s="23"/>
      <c r="I51" s="23"/>
    </row>
    <row r="52" spans="1:9">
      <c r="A52" s="23"/>
      <c r="B52" s="23"/>
      <c r="C52" s="23"/>
      <c r="D52" s="23"/>
      <c r="E52" s="23"/>
      <c r="F52" s="23"/>
      <c r="G52" s="23"/>
      <c r="H52" s="23"/>
      <c r="I52" s="23"/>
    </row>
    <row r="53" spans="1:9">
      <c r="A53" s="23"/>
      <c r="B53" s="23"/>
      <c r="C53" s="23"/>
      <c r="D53" s="23"/>
      <c r="E53" s="23"/>
      <c r="F53" s="23"/>
      <c r="G53" s="23"/>
      <c r="H53" s="23"/>
      <c r="I53" s="23"/>
    </row>
    <row r="54" spans="1:9">
      <c r="A54" s="23"/>
      <c r="B54" s="23"/>
      <c r="C54" s="23"/>
      <c r="D54" s="23"/>
      <c r="E54" s="23"/>
      <c r="F54" s="23"/>
      <c r="G54" s="23"/>
      <c r="H54" s="23"/>
      <c r="I54" s="23"/>
    </row>
    <row r="55" spans="1:9">
      <c r="A55" s="23"/>
      <c r="B55" s="23"/>
      <c r="C55" s="23"/>
      <c r="D55" s="23"/>
      <c r="E55" s="23"/>
      <c r="F55" s="23"/>
      <c r="G55" s="23"/>
      <c r="H55" s="23"/>
      <c r="I55" s="23"/>
    </row>
    <row r="56" spans="1:9">
      <c r="A56" s="23"/>
      <c r="B56" s="23"/>
      <c r="C56" s="23"/>
      <c r="D56" s="23"/>
      <c r="E56" s="23"/>
      <c r="F56" s="23"/>
      <c r="G56" s="23"/>
      <c r="H56" s="23"/>
      <c r="I56" s="23"/>
    </row>
    <row r="57" spans="1:9">
      <c r="A57" s="23"/>
      <c r="B57" s="23"/>
      <c r="C57" s="23"/>
      <c r="D57" s="23"/>
      <c r="E57" s="23"/>
      <c r="F57" s="23"/>
      <c r="G57" s="23"/>
      <c r="H57" s="23"/>
      <c r="I57" s="23"/>
    </row>
    <row r="58" spans="1:9">
      <c r="A58" s="23"/>
      <c r="B58" s="23"/>
      <c r="C58" s="23"/>
      <c r="D58" s="23"/>
      <c r="E58" s="23"/>
      <c r="F58" s="23"/>
      <c r="G58" s="23"/>
      <c r="H58" s="23"/>
      <c r="I58" s="23"/>
    </row>
    <row r="59" spans="1:9">
      <c r="A59" s="23"/>
      <c r="B59" s="23"/>
      <c r="C59" s="23"/>
      <c r="D59" s="23"/>
      <c r="E59" s="23"/>
      <c r="F59" s="23"/>
      <c r="G59" s="23"/>
      <c r="H59" s="23"/>
      <c r="I59" s="23"/>
    </row>
    <row r="60" spans="1:9">
      <c r="A60" s="23"/>
      <c r="B60" s="23"/>
      <c r="C60" s="23"/>
      <c r="D60" s="23"/>
      <c r="E60" s="23"/>
      <c r="F60" s="23"/>
      <c r="G60" s="23"/>
      <c r="H60" s="23"/>
      <c r="I60" s="23"/>
    </row>
    <row r="61" spans="1:9">
      <c r="A61" s="23"/>
      <c r="B61" s="23"/>
      <c r="C61" s="23"/>
      <c r="D61" s="23"/>
      <c r="E61" s="23"/>
      <c r="F61" s="23"/>
      <c r="G61" s="23"/>
      <c r="H61" s="23"/>
      <c r="I61" s="23"/>
    </row>
    <row r="62" spans="1:9">
      <c r="A62" s="23"/>
      <c r="B62" s="23"/>
      <c r="C62" s="23"/>
      <c r="D62" s="23"/>
      <c r="E62" s="23"/>
      <c r="F62" s="23"/>
      <c r="G62" s="23"/>
      <c r="H62" s="23"/>
      <c r="I62" s="23"/>
    </row>
    <row r="63" spans="1:9">
      <c r="A63" s="23"/>
      <c r="B63" s="23"/>
      <c r="C63" s="23"/>
      <c r="D63" s="23"/>
      <c r="E63" s="23"/>
      <c r="F63" s="23"/>
      <c r="G63" s="23"/>
      <c r="H63" s="23"/>
      <c r="I63" s="23"/>
    </row>
    <row r="64" spans="1:9">
      <c r="A64" s="23"/>
      <c r="B64" s="23"/>
      <c r="C64" s="23"/>
      <c r="D64" s="23"/>
      <c r="E64" s="23"/>
      <c r="F64" s="23"/>
      <c r="G64" s="23"/>
      <c r="H64" s="23"/>
      <c r="I64" s="23"/>
    </row>
    <row r="65" spans="1:9">
      <c r="A65" s="23"/>
      <c r="B65" s="23"/>
      <c r="C65" s="23"/>
      <c r="D65" s="23"/>
      <c r="E65" s="23"/>
      <c r="F65" s="23"/>
      <c r="G65" s="23"/>
      <c r="H65" s="23"/>
      <c r="I65" s="23"/>
    </row>
    <row r="66" spans="1:9">
      <c r="A66" s="23"/>
      <c r="B66" s="23"/>
      <c r="C66" s="23"/>
      <c r="D66" s="23"/>
      <c r="E66" s="23"/>
      <c r="F66" s="23"/>
      <c r="G66" s="23"/>
      <c r="H66" s="23"/>
      <c r="I66" s="23"/>
    </row>
    <row r="67" spans="1:9">
      <c r="A67" s="23"/>
      <c r="B67" s="23"/>
      <c r="C67" s="23"/>
      <c r="D67" s="23"/>
      <c r="E67" s="23"/>
      <c r="F67" s="23"/>
      <c r="G67" s="23"/>
      <c r="H67" s="23"/>
      <c r="I67" s="23"/>
    </row>
    <row r="68" spans="1:9">
      <c r="A68" s="23"/>
      <c r="B68" s="23"/>
      <c r="C68" s="23"/>
      <c r="D68" s="23"/>
      <c r="E68" s="23"/>
      <c r="F68" s="23"/>
      <c r="G68" s="23"/>
      <c r="H68" s="23"/>
      <c r="I68" s="23"/>
    </row>
    <row r="69" spans="1:9">
      <c r="A69" s="23"/>
      <c r="B69" s="23"/>
      <c r="C69" s="23"/>
      <c r="D69" s="23"/>
      <c r="E69" s="23"/>
      <c r="F69" s="23"/>
      <c r="G69" s="23"/>
      <c r="H69" s="23"/>
      <c r="I69" s="23"/>
    </row>
    <row r="70" spans="1:9">
      <c r="A70" s="23"/>
      <c r="B70" s="23"/>
      <c r="C70" s="23"/>
      <c r="D70" s="23"/>
      <c r="E70" s="23"/>
      <c r="F70" s="23"/>
      <c r="G70" s="23"/>
      <c r="H70" s="23"/>
      <c r="I70" s="23"/>
    </row>
    <row r="71" spans="1:9">
      <c r="A71" s="23"/>
      <c r="B71" s="23"/>
      <c r="C71" s="23"/>
      <c r="D71" s="23"/>
      <c r="E71" s="23"/>
      <c r="F71" s="23"/>
      <c r="G71" s="23"/>
      <c r="H71" s="23"/>
      <c r="I71" s="23"/>
    </row>
    <row r="72" spans="1:9">
      <c r="A72" s="23"/>
      <c r="B72" s="23"/>
      <c r="C72" s="23"/>
      <c r="D72" s="23"/>
      <c r="E72" s="23"/>
      <c r="F72" s="23"/>
      <c r="G72" s="23"/>
      <c r="H72" s="23"/>
      <c r="I72" s="23"/>
    </row>
    <row r="73" spans="1:9">
      <c r="A73" s="23"/>
      <c r="B73" s="23"/>
      <c r="C73" s="23"/>
      <c r="D73" s="23"/>
      <c r="E73" s="23"/>
      <c r="F73" s="23"/>
      <c r="G73" s="23"/>
      <c r="H73" s="23"/>
      <c r="I73" s="23"/>
    </row>
    <row r="74" spans="1:9">
      <c r="A74" s="23"/>
      <c r="B74" s="23"/>
      <c r="C74" s="23"/>
      <c r="D74" s="23"/>
      <c r="E74" s="23"/>
      <c r="F74" s="23"/>
      <c r="G74" s="23"/>
      <c r="H74" s="23"/>
      <c r="I74" s="23"/>
    </row>
    <row r="75" spans="1:9">
      <c r="A75" s="23"/>
      <c r="B75" s="23"/>
      <c r="C75" s="23"/>
      <c r="D75" s="23"/>
      <c r="E75" s="23"/>
      <c r="F75" s="23"/>
      <c r="G75" s="23"/>
      <c r="H75" s="23"/>
      <c r="I75" s="23"/>
    </row>
    <row r="76" spans="1:9">
      <c r="A76" s="23"/>
      <c r="B76" s="23"/>
      <c r="C76" s="23"/>
      <c r="D76" s="23"/>
      <c r="E76" s="23"/>
      <c r="F76" s="23"/>
      <c r="G76" s="23"/>
      <c r="H76" s="23"/>
      <c r="I76" s="23"/>
    </row>
    <row r="77" spans="1:9">
      <c r="A77" s="23"/>
      <c r="B77" s="23"/>
      <c r="C77" s="23"/>
      <c r="D77" s="23"/>
      <c r="E77" s="23"/>
      <c r="F77" s="23"/>
      <c r="G77" s="23"/>
      <c r="H77" s="23"/>
      <c r="I77" s="23"/>
    </row>
    <row r="78" spans="1:9">
      <c r="A78" s="23"/>
      <c r="B78" s="23"/>
      <c r="C78" s="23"/>
      <c r="D78" s="23"/>
      <c r="E78" s="23"/>
      <c r="F78" s="23"/>
      <c r="G78" s="23"/>
      <c r="H78" s="23"/>
      <c r="I78" s="23"/>
    </row>
    <row r="79" spans="1:9">
      <c r="A79" s="23"/>
      <c r="B79" s="23"/>
      <c r="C79" s="23"/>
      <c r="D79" s="23"/>
      <c r="E79" s="23"/>
      <c r="F79" s="23"/>
      <c r="G79" s="23"/>
      <c r="H79" s="23"/>
      <c r="I79" s="23"/>
    </row>
    <row r="80" spans="1:9">
      <c r="A80" s="23"/>
      <c r="B80" s="23"/>
      <c r="C80" s="23"/>
      <c r="D80" s="23"/>
      <c r="E80" s="23"/>
      <c r="F80" s="23"/>
      <c r="G80" s="23"/>
      <c r="H80" s="23"/>
      <c r="I80" s="23"/>
    </row>
    <row r="81" spans="1:9">
      <c r="A81" s="23"/>
      <c r="B81" s="23"/>
      <c r="C81" s="23"/>
      <c r="D81" s="23"/>
      <c r="E81" s="23"/>
      <c r="F81" s="23"/>
      <c r="G81" s="23"/>
      <c r="H81" s="23"/>
      <c r="I81" s="23"/>
    </row>
    <row r="82" spans="1:9">
      <c r="A82" s="23"/>
      <c r="B82" s="23"/>
      <c r="C82" s="23"/>
      <c r="D82" s="23"/>
      <c r="E82" s="23"/>
      <c r="F82" s="23"/>
      <c r="G82" s="23"/>
      <c r="H82" s="23"/>
      <c r="I82" s="23"/>
    </row>
    <row r="83" spans="1:9">
      <c r="A83" s="23"/>
      <c r="B83" s="23"/>
      <c r="C83" s="23"/>
      <c r="D83" s="23"/>
      <c r="E83" s="23"/>
      <c r="F83" s="23"/>
      <c r="G83" s="23"/>
      <c r="H83" s="23"/>
      <c r="I83" s="23"/>
    </row>
    <row r="84" spans="1:9">
      <c r="A84" s="23"/>
      <c r="B84" s="23"/>
      <c r="C84" s="23"/>
      <c r="D84" s="23"/>
      <c r="E84" s="23"/>
      <c r="F84" s="23"/>
      <c r="G84" s="23"/>
      <c r="H84" s="23"/>
      <c r="I84" s="23"/>
    </row>
    <row r="85" spans="1:9">
      <c r="A85" s="23"/>
      <c r="B85" s="23"/>
      <c r="C85" s="23"/>
      <c r="D85" s="23"/>
      <c r="E85" s="23"/>
      <c r="F85" s="23"/>
      <c r="G85" s="23"/>
      <c r="H85" s="23"/>
      <c r="I85" s="23"/>
    </row>
    <row r="86" spans="1:9">
      <c r="A86" s="23"/>
      <c r="B86" s="23"/>
      <c r="C86" s="23"/>
      <c r="D86" s="23"/>
      <c r="E86" s="23"/>
      <c r="F86" s="23"/>
      <c r="G86" s="23"/>
      <c r="H86" s="23"/>
      <c r="I86" s="23"/>
    </row>
    <row r="87" spans="1:9">
      <c r="A87" s="23"/>
      <c r="B87" s="23"/>
      <c r="C87" s="23"/>
      <c r="D87" s="23"/>
      <c r="E87" s="23"/>
      <c r="F87" s="23"/>
      <c r="G87" s="23"/>
      <c r="H87" s="23"/>
      <c r="I87" s="23"/>
    </row>
    <row r="88" spans="1:9">
      <c r="A88" s="23"/>
      <c r="B88" s="23"/>
      <c r="C88" s="23"/>
      <c r="D88" s="23"/>
      <c r="E88" s="23"/>
      <c r="F88" s="23"/>
      <c r="G88" s="23"/>
      <c r="H88" s="23"/>
      <c r="I88" s="23"/>
    </row>
    <row r="89" spans="1:9">
      <c r="A89" s="23"/>
      <c r="B89" s="23"/>
      <c r="C89" s="23"/>
      <c r="D89" s="23"/>
      <c r="E89" s="23"/>
      <c r="F89" s="23"/>
      <c r="G89" s="23"/>
      <c r="H89" s="23"/>
      <c r="I89" s="23"/>
    </row>
    <row r="90" spans="1:9">
      <c r="A90" s="23"/>
      <c r="B90" s="23"/>
      <c r="C90" s="23"/>
      <c r="D90" s="23"/>
      <c r="E90" s="23"/>
      <c r="F90" s="23"/>
      <c r="G90" s="23"/>
      <c r="H90" s="23"/>
      <c r="I90" s="23"/>
    </row>
    <row r="91" spans="1:9">
      <c r="A91" s="23"/>
      <c r="B91" s="23"/>
      <c r="C91" s="23"/>
      <c r="D91" s="23"/>
      <c r="E91" s="23"/>
      <c r="F91" s="23"/>
      <c r="G91" s="23"/>
      <c r="H91" s="23"/>
      <c r="I91" s="23"/>
    </row>
    <row r="92" spans="1:9">
      <c r="A92" s="23"/>
      <c r="B92" s="23"/>
      <c r="C92" s="23"/>
      <c r="D92" s="23"/>
      <c r="E92" s="23"/>
      <c r="F92" s="23"/>
      <c r="G92" s="23"/>
      <c r="H92" s="23"/>
      <c r="I92" s="23"/>
    </row>
    <row r="93" spans="1:9">
      <c r="A93" s="23"/>
      <c r="B93" s="23"/>
      <c r="C93" s="23"/>
      <c r="D93" s="23"/>
      <c r="E93" s="23"/>
      <c r="F93" s="23"/>
      <c r="G93" s="23"/>
      <c r="H93" s="23"/>
      <c r="I93" s="23"/>
    </row>
    <row r="94" spans="1:9">
      <c r="A94" s="23"/>
      <c r="B94" s="23"/>
      <c r="C94" s="23"/>
      <c r="D94" s="23"/>
      <c r="E94" s="23"/>
      <c r="F94" s="23"/>
      <c r="G94" s="23"/>
      <c r="H94" s="23"/>
      <c r="I94" s="23"/>
    </row>
    <row r="95" spans="1:9">
      <c r="A95" s="23"/>
      <c r="B95" s="23"/>
      <c r="C95" s="23"/>
      <c r="D95" s="23"/>
      <c r="E95" s="23"/>
      <c r="F95" s="23"/>
      <c r="G95" s="23"/>
      <c r="H95" s="23"/>
      <c r="I95" s="23"/>
    </row>
    <row r="96" spans="1:9">
      <c r="A96" s="23"/>
      <c r="B96" s="23"/>
      <c r="C96" s="23"/>
      <c r="D96" s="23"/>
      <c r="E96" s="23"/>
      <c r="F96" s="23"/>
      <c r="G96" s="23"/>
      <c r="H96" s="23"/>
      <c r="I96" s="23"/>
    </row>
    <row r="97" spans="1:9">
      <c r="A97" s="23"/>
      <c r="B97" s="23"/>
      <c r="C97" s="23"/>
      <c r="D97" s="23"/>
      <c r="E97" s="23"/>
      <c r="F97" s="23"/>
      <c r="G97" s="23"/>
      <c r="H97" s="23"/>
      <c r="I97" s="23"/>
    </row>
    <row r="98" spans="1:9">
      <c r="A98" s="23"/>
      <c r="B98" s="23"/>
      <c r="C98" s="23"/>
      <c r="D98" s="23"/>
      <c r="E98" s="23"/>
      <c r="F98" s="23"/>
      <c r="G98" s="23"/>
      <c r="H98" s="23"/>
      <c r="I98" s="23"/>
    </row>
    <row r="99" spans="1:9">
      <c r="A99" s="23"/>
      <c r="B99" s="23"/>
      <c r="C99" s="23"/>
      <c r="D99" s="23"/>
      <c r="E99" s="23"/>
      <c r="F99" s="23"/>
      <c r="G99" s="23"/>
      <c r="H99" s="23"/>
      <c r="I99" s="23"/>
    </row>
    <row r="100" spans="1:9">
      <c r="A100" s="23"/>
      <c r="B100" s="23"/>
      <c r="C100" s="23"/>
      <c r="D100" s="23"/>
      <c r="E100" s="23"/>
      <c r="F100" s="23"/>
      <c r="G100" s="23"/>
      <c r="H100" s="23"/>
      <c r="I100" s="23"/>
    </row>
    <row r="101" spans="1:9">
      <c r="A101" s="23"/>
      <c r="B101" s="23"/>
      <c r="C101" s="23"/>
      <c r="D101" s="23"/>
      <c r="E101" s="23"/>
      <c r="F101" s="23"/>
      <c r="G101" s="23"/>
      <c r="H101" s="23"/>
      <c r="I101" s="23"/>
    </row>
    <row r="102" spans="1:9">
      <c r="A102" s="23"/>
      <c r="B102" s="23"/>
      <c r="C102" s="23"/>
      <c r="D102" s="23"/>
      <c r="E102" s="23"/>
      <c r="F102" s="23"/>
      <c r="G102" s="23"/>
      <c r="H102" s="23"/>
      <c r="I102" s="23"/>
    </row>
    <row r="103" spans="1:9">
      <c r="A103" s="23"/>
      <c r="B103" s="23"/>
      <c r="C103" s="23"/>
      <c r="D103" s="23"/>
      <c r="E103" s="23"/>
      <c r="F103" s="23"/>
      <c r="G103" s="23"/>
      <c r="H103" s="23"/>
      <c r="I103" s="23"/>
    </row>
    <row r="104" spans="1:9">
      <c r="A104" s="23"/>
      <c r="B104" s="23"/>
      <c r="C104" s="23"/>
      <c r="D104" s="23"/>
      <c r="E104" s="23"/>
      <c r="F104" s="23"/>
      <c r="G104" s="23"/>
      <c r="H104" s="23"/>
      <c r="I104" s="23"/>
    </row>
    <row r="105" spans="1:9">
      <c r="A105" s="23"/>
      <c r="B105" s="23"/>
      <c r="C105" s="23"/>
      <c r="D105" s="23"/>
      <c r="E105" s="23"/>
      <c r="F105" s="23"/>
      <c r="G105" s="23"/>
      <c r="H105" s="23"/>
      <c r="I105" s="23"/>
    </row>
    <row r="106" spans="1:9">
      <c r="A106" s="23"/>
      <c r="B106" s="23"/>
      <c r="C106" s="23"/>
      <c r="D106" s="23"/>
      <c r="E106" s="23"/>
      <c r="F106" s="23"/>
      <c r="G106" s="23"/>
      <c r="H106" s="23"/>
      <c r="I106" s="23"/>
    </row>
    <row r="107" spans="1:9">
      <c r="A107" s="23"/>
      <c r="B107" s="23"/>
      <c r="C107" s="23"/>
      <c r="D107" s="23"/>
      <c r="E107" s="23"/>
      <c r="F107" s="23"/>
      <c r="G107" s="23"/>
      <c r="H107" s="23"/>
      <c r="I107" s="23"/>
    </row>
    <row r="108" spans="1:9">
      <c r="A108" s="23"/>
      <c r="B108" s="23"/>
      <c r="C108" s="23"/>
      <c r="D108" s="23"/>
      <c r="E108" s="23"/>
      <c r="F108" s="23"/>
      <c r="G108" s="23"/>
      <c r="H108" s="23"/>
      <c r="I108" s="23"/>
    </row>
    <row r="109" spans="1:9">
      <c r="A109" s="23"/>
      <c r="B109" s="23"/>
      <c r="C109" s="23"/>
      <c r="D109" s="23"/>
      <c r="E109" s="23"/>
      <c r="F109" s="23"/>
      <c r="G109" s="23"/>
      <c r="H109" s="23"/>
      <c r="I109" s="23"/>
    </row>
    <row r="110" spans="1:9">
      <c r="A110" s="23"/>
      <c r="B110" s="23"/>
      <c r="C110" s="23"/>
      <c r="D110" s="23"/>
      <c r="E110" s="23"/>
      <c r="F110" s="23"/>
      <c r="G110" s="23"/>
      <c r="H110" s="23"/>
      <c r="I110" s="23"/>
    </row>
    <row r="111" spans="1:9">
      <c r="A111" s="23"/>
      <c r="B111" s="23"/>
      <c r="C111" s="23"/>
      <c r="D111" s="23"/>
      <c r="E111" s="23"/>
      <c r="F111" s="23"/>
      <c r="G111" s="23"/>
      <c r="H111" s="23"/>
      <c r="I111" s="23"/>
    </row>
    <row r="112" spans="1:9">
      <c r="A112" s="23"/>
      <c r="B112" s="23"/>
      <c r="C112" s="23"/>
      <c r="D112" s="23"/>
      <c r="E112" s="23"/>
      <c r="F112" s="23"/>
      <c r="G112" s="23"/>
      <c r="H112" s="23"/>
      <c r="I112" s="23"/>
    </row>
    <row r="113" spans="1:9">
      <c r="A113" s="23"/>
      <c r="B113" s="23"/>
      <c r="C113" s="23"/>
      <c r="D113" s="23"/>
      <c r="E113" s="23"/>
      <c r="F113" s="23"/>
      <c r="G113" s="23"/>
      <c r="H113" s="23"/>
      <c r="I113" s="23"/>
    </row>
    <row r="114" spans="1:9">
      <c r="A114" s="23"/>
      <c r="B114" s="23"/>
      <c r="C114" s="23"/>
      <c r="D114" s="23"/>
      <c r="E114" s="23"/>
      <c r="F114" s="23"/>
      <c r="G114" s="23"/>
      <c r="H114" s="23"/>
      <c r="I114" s="23"/>
    </row>
    <row r="115" spans="1:9">
      <c r="A115" s="23"/>
      <c r="B115" s="23"/>
      <c r="C115" s="23"/>
      <c r="D115" s="23"/>
      <c r="E115" s="23"/>
      <c r="F115" s="23"/>
      <c r="G115" s="23"/>
      <c r="H115" s="23"/>
      <c r="I115" s="23"/>
    </row>
    <row r="116" spans="1:9">
      <c r="A116" s="23"/>
      <c r="B116" s="23"/>
      <c r="C116" s="23"/>
      <c r="D116" s="23"/>
      <c r="E116" s="23"/>
      <c r="F116" s="23"/>
      <c r="G116" s="23"/>
      <c r="H116" s="23"/>
      <c r="I116" s="23"/>
    </row>
    <row r="117" spans="1:9">
      <c r="A117" s="23"/>
      <c r="B117" s="23"/>
      <c r="C117" s="23"/>
      <c r="D117" s="23"/>
      <c r="E117" s="23"/>
      <c r="F117" s="23"/>
      <c r="G117" s="23"/>
      <c r="H117" s="23"/>
      <c r="I117" s="23"/>
    </row>
    <row r="118" spans="1:9">
      <c r="A118" s="23"/>
      <c r="B118" s="23"/>
      <c r="C118" s="23"/>
      <c r="D118" s="23"/>
      <c r="E118" s="23"/>
      <c r="F118" s="23"/>
      <c r="G118" s="23"/>
      <c r="H118" s="23"/>
      <c r="I118" s="23"/>
    </row>
    <row r="119" spans="1:9">
      <c r="A119" s="23"/>
      <c r="B119" s="23"/>
      <c r="C119" s="23"/>
      <c r="D119" s="23"/>
      <c r="E119" s="23"/>
      <c r="F119" s="23"/>
      <c r="G119" s="23"/>
      <c r="H119" s="23"/>
      <c r="I119" s="23"/>
    </row>
    <row r="120" spans="1:9">
      <c r="A120" s="23"/>
      <c r="B120" s="23"/>
      <c r="C120" s="23"/>
      <c r="D120" s="23"/>
      <c r="E120" s="23"/>
      <c r="F120" s="23"/>
      <c r="G120" s="23"/>
      <c r="H120" s="23"/>
      <c r="I120" s="23"/>
    </row>
    <row r="121" spans="1:9">
      <c r="A121" s="23"/>
      <c r="B121" s="23"/>
      <c r="C121" s="23"/>
      <c r="D121" s="23"/>
      <c r="E121" s="23"/>
      <c r="F121" s="23"/>
      <c r="G121" s="23"/>
      <c r="H121" s="23"/>
      <c r="I121" s="23"/>
    </row>
    <row r="122" spans="1:9">
      <c r="A122" s="23"/>
      <c r="B122" s="23"/>
      <c r="C122" s="23"/>
      <c r="D122" s="23"/>
      <c r="E122" s="23"/>
      <c r="F122" s="23"/>
      <c r="G122" s="23"/>
      <c r="H122" s="23"/>
      <c r="I122" s="23"/>
    </row>
    <row r="123" spans="1:9">
      <c r="A123" s="23"/>
      <c r="B123" s="23"/>
      <c r="C123" s="23"/>
      <c r="D123" s="23"/>
      <c r="E123" s="23"/>
      <c r="F123" s="23"/>
      <c r="G123" s="23"/>
      <c r="H123" s="23"/>
      <c r="I123" s="23"/>
    </row>
    <row r="124" spans="1:9">
      <c r="A124" s="23"/>
      <c r="B124" s="23"/>
      <c r="C124" s="23"/>
      <c r="D124" s="23"/>
      <c r="E124" s="23"/>
      <c r="F124" s="23"/>
      <c r="G124" s="23"/>
      <c r="H124" s="23"/>
      <c r="I124" s="23"/>
    </row>
    <row r="125" spans="1:9">
      <c r="A125" s="23"/>
      <c r="B125" s="23"/>
      <c r="C125" s="23"/>
      <c r="D125" s="23"/>
      <c r="E125" s="23"/>
      <c r="F125" s="23"/>
      <c r="G125" s="23"/>
      <c r="H125" s="23"/>
      <c r="I125" s="23"/>
    </row>
    <row r="126" spans="1:9">
      <c r="A126" s="23"/>
      <c r="B126" s="23"/>
      <c r="C126" s="23"/>
      <c r="D126" s="23"/>
      <c r="E126" s="23"/>
      <c r="F126" s="23"/>
      <c r="G126" s="23"/>
      <c r="H126" s="23"/>
      <c r="I126" s="23"/>
    </row>
    <row r="127" spans="1:9">
      <c r="A127" s="23"/>
      <c r="B127" s="23"/>
      <c r="C127" s="23"/>
      <c r="D127" s="23"/>
      <c r="E127" s="23"/>
      <c r="F127" s="23"/>
      <c r="G127" s="23"/>
      <c r="H127" s="23"/>
      <c r="I127" s="23"/>
    </row>
    <row r="128" spans="1:9">
      <c r="A128" s="23"/>
      <c r="B128" s="23"/>
      <c r="C128" s="23"/>
      <c r="D128" s="23"/>
      <c r="E128" s="23"/>
      <c r="F128" s="23"/>
      <c r="G128" s="23"/>
      <c r="H128" s="23"/>
      <c r="I128" s="23"/>
    </row>
    <row r="129" spans="1:9">
      <c r="A129" s="23"/>
      <c r="B129" s="23"/>
      <c r="C129" s="23"/>
      <c r="D129" s="23"/>
      <c r="E129" s="23"/>
      <c r="F129" s="23"/>
      <c r="G129" s="23"/>
      <c r="H129" s="23"/>
      <c r="I129" s="23"/>
    </row>
    <row r="130" spans="1:9">
      <c r="A130" s="23"/>
      <c r="B130" s="23"/>
      <c r="C130" s="23"/>
      <c r="D130" s="23"/>
      <c r="E130" s="23"/>
      <c r="F130" s="23"/>
      <c r="G130" s="23"/>
      <c r="H130" s="23"/>
      <c r="I130" s="23"/>
    </row>
    <row r="131" spans="1:9">
      <c r="A131" s="23"/>
      <c r="B131" s="23"/>
      <c r="C131" s="23"/>
      <c r="D131" s="23"/>
      <c r="E131" s="23"/>
      <c r="F131" s="23"/>
      <c r="G131" s="23"/>
      <c r="H131" s="23"/>
      <c r="I131" s="23"/>
    </row>
    <row r="132" spans="1:9">
      <c r="A132" s="23"/>
      <c r="B132" s="23"/>
      <c r="C132" s="23"/>
      <c r="D132" s="23"/>
      <c r="E132" s="23"/>
      <c r="F132" s="23"/>
      <c r="G132" s="23"/>
      <c r="H132" s="23"/>
      <c r="I132" s="23"/>
    </row>
    <row r="133" spans="1:9">
      <c r="A133" s="23"/>
      <c r="B133" s="23"/>
      <c r="C133" s="23"/>
      <c r="D133" s="23"/>
      <c r="E133" s="23"/>
      <c r="F133" s="23"/>
      <c r="G133" s="23"/>
      <c r="H133" s="23"/>
      <c r="I133" s="23"/>
    </row>
    <row r="134" spans="1:9">
      <c r="A134" s="23"/>
      <c r="B134" s="23"/>
      <c r="C134" s="23"/>
      <c r="D134" s="23"/>
      <c r="E134" s="23"/>
      <c r="F134" s="23"/>
      <c r="G134" s="23"/>
      <c r="H134" s="23"/>
      <c r="I134" s="23"/>
    </row>
    <row r="135" spans="1:9">
      <c r="A135" s="23"/>
      <c r="B135" s="23"/>
      <c r="C135" s="23"/>
      <c r="D135" s="23"/>
      <c r="E135" s="23"/>
      <c r="F135" s="23"/>
      <c r="G135" s="23"/>
      <c r="H135" s="23"/>
      <c r="I135" s="23"/>
    </row>
    <row r="136" spans="1:9">
      <c r="A136" s="23"/>
      <c r="B136" s="23"/>
      <c r="C136" s="23"/>
      <c r="D136" s="23"/>
      <c r="E136" s="23"/>
      <c r="F136" s="23"/>
      <c r="G136" s="23"/>
      <c r="H136" s="23"/>
      <c r="I136" s="23"/>
    </row>
    <row r="137" spans="1:9">
      <c r="A137" s="23"/>
      <c r="B137" s="23"/>
      <c r="C137" s="23"/>
      <c r="D137" s="23"/>
      <c r="E137" s="23"/>
      <c r="F137" s="23"/>
      <c r="G137" s="23"/>
      <c r="H137" s="23"/>
      <c r="I137" s="23"/>
    </row>
    <row r="138" spans="1:9">
      <c r="A138" s="23"/>
      <c r="B138" s="23"/>
      <c r="C138" s="23"/>
      <c r="D138" s="23"/>
      <c r="E138" s="23"/>
      <c r="F138" s="23"/>
      <c r="G138" s="23"/>
      <c r="H138" s="23"/>
      <c r="I138" s="23"/>
    </row>
    <row r="139" spans="1:9">
      <c r="A139" s="23"/>
      <c r="B139" s="23"/>
      <c r="C139" s="23"/>
      <c r="D139" s="23"/>
      <c r="E139" s="23"/>
      <c r="F139" s="23"/>
      <c r="G139" s="23"/>
      <c r="H139" s="23"/>
      <c r="I139" s="23"/>
    </row>
    <row r="140" spans="1:9">
      <c r="A140" s="23"/>
      <c r="B140" s="23"/>
      <c r="C140" s="23"/>
      <c r="D140" s="23"/>
      <c r="E140" s="23"/>
      <c r="F140" s="23"/>
      <c r="G140" s="23"/>
      <c r="H140" s="23"/>
      <c r="I140" s="23"/>
    </row>
    <row r="141" spans="1:9">
      <c r="A141" s="23"/>
      <c r="B141" s="23"/>
      <c r="C141" s="23"/>
      <c r="D141" s="23"/>
      <c r="E141" s="23"/>
      <c r="F141" s="23"/>
      <c r="G141" s="23"/>
      <c r="H141" s="23"/>
      <c r="I141" s="23"/>
    </row>
    <row r="142" spans="1:9">
      <c r="A142" s="23"/>
      <c r="B142" s="23"/>
      <c r="C142" s="23"/>
      <c r="D142" s="23"/>
      <c r="E142" s="23"/>
      <c r="F142" s="23"/>
      <c r="G142" s="23"/>
      <c r="H142" s="23"/>
      <c r="I142" s="23"/>
    </row>
    <row r="143" spans="1:9">
      <c r="A143" s="23"/>
      <c r="B143" s="23"/>
      <c r="C143" s="23"/>
      <c r="D143" s="23"/>
      <c r="E143" s="23"/>
      <c r="F143" s="23"/>
      <c r="G143" s="23"/>
      <c r="H143" s="23"/>
      <c r="I143" s="23"/>
    </row>
    <row r="144" spans="1:9">
      <c r="A144" s="23"/>
      <c r="B144" s="23"/>
      <c r="C144" s="23"/>
      <c r="D144" s="23"/>
      <c r="E144" s="23"/>
      <c r="F144" s="23"/>
      <c r="G144" s="23"/>
      <c r="H144" s="23"/>
      <c r="I144" s="23"/>
    </row>
    <row r="145" spans="1:9">
      <c r="A145" s="23"/>
      <c r="B145" s="23"/>
      <c r="C145" s="23"/>
      <c r="D145" s="23"/>
      <c r="E145" s="23"/>
      <c r="F145" s="23"/>
      <c r="G145" s="23"/>
      <c r="H145" s="23"/>
      <c r="I145" s="23"/>
    </row>
    <row r="146" spans="1:9">
      <c r="A146" s="23"/>
      <c r="B146" s="23"/>
      <c r="C146" s="23"/>
      <c r="D146" s="23"/>
      <c r="E146" s="23"/>
      <c r="F146" s="23"/>
      <c r="G146" s="23"/>
      <c r="H146" s="23"/>
      <c r="I146" s="23"/>
    </row>
    <row r="147" spans="1:9">
      <c r="A147" s="23"/>
      <c r="B147" s="23"/>
      <c r="C147" s="23"/>
      <c r="D147" s="23"/>
      <c r="E147" s="23"/>
      <c r="F147" s="23"/>
      <c r="G147" s="23"/>
      <c r="H147" s="23"/>
      <c r="I147" s="23"/>
    </row>
    <row r="148" spans="1:9">
      <c r="A148" s="23"/>
      <c r="B148" s="23"/>
      <c r="C148" s="23"/>
      <c r="D148" s="23"/>
      <c r="E148" s="23"/>
      <c r="F148" s="23"/>
      <c r="G148" s="23"/>
      <c r="H148" s="23"/>
      <c r="I148" s="23"/>
    </row>
    <row r="149" spans="1:9">
      <c r="A149" s="23"/>
      <c r="B149" s="23"/>
      <c r="C149" s="23"/>
      <c r="D149" s="23"/>
      <c r="E149" s="23"/>
      <c r="F149" s="23"/>
      <c r="G149" s="23"/>
      <c r="H149" s="23"/>
      <c r="I149" s="23"/>
    </row>
    <row r="150" spans="1:9">
      <c r="A150" s="23"/>
      <c r="B150" s="23"/>
      <c r="C150" s="23"/>
      <c r="D150" s="23"/>
      <c r="E150" s="23"/>
      <c r="F150" s="23"/>
      <c r="G150" s="23"/>
      <c r="H150" s="23"/>
      <c r="I150" s="23"/>
    </row>
    <row r="151" spans="1:9">
      <c r="A151" s="23"/>
      <c r="B151" s="23"/>
      <c r="C151" s="23"/>
      <c r="D151" s="23"/>
      <c r="E151" s="23"/>
      <c r="F151" s="23"/>
      <c r="G151" s="23"/>
      <c r="H151" s="23"/>
      <c r="I151" s="23"/>
    </row>
    <row r="152" spans="1:9">
      <c r="A152" s="23"/>
      <c r="B152" s="23"/>
      <c r="C152" s="23"/>
      <c r="D152" s="23"/>
      <c r="E152" s="23"/>
      <c r="F152" s="23"/>
      <c r="G152" s="23"/>
      <c r="H152" s="23"/>
      <c r="I152" s="23"/>
    </row>
    <row r="153" spans="1:9">
      <c r="A153" s="23"/>
      <c r="B153" s="23"/>
      <c r="C153" s="23"/>
      <c r="D153" s="23"/>
      <c r="E153" s="23"/>
      <c r="F153" s="23"/>
      <c r="G153" s="23"/>
      <c r="H153" s="23"/>
      <c r="I153" s="23"/>
    </row>
    <row r="154" spans="1:9">
      <c r="A154" s="23"/>
      <c r="B154" s="23"/>
      <c r="C154" s="23"/>
      <c r="D154" s="23"/>
      <c r="E154" s="23"/>
      <c r="F154" s="23"/>
      <c r="G154" s="23"/>
      <c r="H154" s="23"/>
      <c r="I154" s="23"/>
    </row>
    <row r="155" spans="1:9">
      <c r="A155" s="23"/>
      <c r="B155" s="23"/>
      <c r="C155" s="23"/>
      <c r="D155" s="23"/>
      <c r="E155" s="23"/>
      <c r="F155" s="23"/>
      <c r="G155" s="23"/>
      <c r="H155" s="23"/>
      <c r="I155" s="23"/>
    </row>
    <row r="156" spans="1:9">
      <c r="A156" s="23"/>
      <c r="B156" s="23"/>
      <c r="C156" s="23"/>
      <c r="D156" s="23"/>
      <c r="E156" s="23"/>
      <c r="F156" s="23"/>
      <c r="G156" s="23"/>
      <c r="H156" s="23"/>
      <c r="I156" s="23"/>
    </row>
    <row r="157" spans="1:9">
      <c r="A157" s="23"/>
      <c r="B157" s="23"/>
      <c r="C157" s="23"/>
      <c r="D157" s="23"/>
      <c r="E157" s="23"/>
      <c r="F157" s="23"/>
      <c r="G157" s="23"/>
      <c r="H157" s="23"/>
      <c r="I157" s="23"/>
    </row>
    <row r="158" spans="1:9">
      <c r="A158" s="23"/>
      <c r="B158" s="23"/>
      <c r="C158" s="23"/>
      <c r="D158" s="23"/>
      <c r="E158" s="23"/>
      <c r="F158" s="23"/>
      <c r="G158" s="23"/>
      <c r="H158" s="23"/>
      <c r="I158" s="23"/>
    </row>
    <row r="159" spans="1:9">
      <c r="A159" s="23"/>
      <c r="B159" s="23"/>
      <c r="C159" s="23"/>
      <c r="D159" s="23"/>
      <c r="E159" s="23"/>
      <c r="F159" s="23"/>
      <c r="G159" s="23"/>
      <c r="H159" s="23"/>
      <c r="I159" s="23"/>
    </row>
    <row r="160" spans="1:9">
      <c r="A160" s="23"/>
      <c r="B160" s="23"/>
      <c r="C160" s="23"/>
      <c r="D160" s="23"/>
      <c r="E160" s="23"/>
      <c r="F160" s="23"/>
      <c r="G160" s="23"/>
      <c r="H160" s="23"/>
      <c r="I160" s="23"/>
    </row>
    <row r="161" spans="1:9">
      <c r="A161" s="23"/>
      <c r="B161" s="23"/>
      <c r="C161" s="23"/>
      <c r="D161" s="23"/>
      <c r="E161" s="23"/>
      <c r="F161" s="23"/>
      <c r="G161" s="23"/>
      <c r="H161" s="23"/>
      <c r="I161" s="23"/>
    </row>
    <row r="162" spans="1:9">
      <c r="A162" s="23"/>
      <c r="B162" s="23"/>
      <c r="C162" s="23"/>
      <c r="D162" s="23"/>
      <c r="E162" s="23"/>
      <c r="F162" s="23"/>
      <c r="G162" s="23"/>
      <c r="H162" s="23"/>
      <c r="I162" s="23"/>
    </row>
    <row r="163" spans="1:9">
      <c r="A163" s="23"/>
      <c r="B163" s="23"/>
      <c r="C163" s="23"/>
      <c r="D163" s="23"/>
      <c r="E163" s="23"/>
      <c r="F163" s="23"/>
      <c r="G163" s="23"/>
      <c r="H163" s="23"/>
      <c r="I163" s="23"/>
    </row>
    <row r="164" spans="1:9">
      <c r="A164" s="23"/>
      <c r="B164" s="23"/>
      <c r="C164" s="23"/>
      <c r="D164" s="23"/>
      <c r="E164" s="23"/>
      <c r="F164" s="23"/>
      <c r="G164" s="23"/>
      <c r="H164" s="23"/>
      <c r="I164" s="23"/>
    </row>
    <row r="165" spans="1:9">
      <c r="A165" s="23"/>
      <c r="B165" s="23"/>
      <c r="C165" s="23"/>
      <c r="D165" s="23"/>
      <c r="E165" s="23"/>
      <c r="F165" s="23"/>
      <c r="G165" s="23"/>
      <c r="H165" s="23"/>
      <c r="I165" s="23"/>
    </row>
    <row r="166" spans="1:9">
      <c r="A166" s="23"/>
      <c r="B166" s="23"/>
      <c r="C166" s="23"/>
      <c r="D166" s="23"/>
      <c r="E166" s="23"/>
      <c r="F166" s="23"/>
      <c r="G166" s="23"/>
      <c r="H166" s="23"/>
      <c r="I166" s="23"/>
    </row>
    <row r="167" spans="1:9">
      <c r="A167" s="23"/>
      <c r="B167" s="23"/>
      <c r="C167" s="23"/>
      <c r="D167" s="23"/>
      <c r="E167" s="23"/>
      <c r="F167" s="23"/>
      <c r="G167" s="23"/>
      <c r="H167" s="23"/>
      <c r="I167" s="23"/>
    </row>
    <row r="168" spans="1:9">
      <c r="A168" s="23"/>
      <c r="B168" s="23"/>
      <c r="C168" s="23"/>
      <c r="D168" s="23"/>
      <c r="E168" s="23"/>
      <c r="F168" s="23"/>
      <c r="G168" s="23"/>
      <c r="H168" s="23"/>
      <c r="I168" s="23"/>
    </row>
    <row r="169" spans="1:9">
      <c r="A169" s="23"/>
      <c r="B169" s="23"/>
      <c r="C169" s="23"/>
      <c r="D169" s="23"/>
      <c r="E169" s="23"/>
      <c r="F169" s="23"/>
      <c r="G169" s="23"/>
      <c r="H169" s="23"/>
      <c r="I169" s="23"/>
    </row>
    <row r="170" spans="1:9">
      <c r="A170" s="23"/>
      <c r="B170" s="23"/>
      <c r="C170" s="23"/>
      <c r="D170" s="23"/>
      <c r="E170" s="23"/>
      <c r="F170" s="23"/>
      <c r="G170" s="23"/>
      <c r="H170" s="23"/>
      <c r="I170" s="23"/>
    </row>
    <row r="171" spans="1:9">
      <c r="A171" s="23"/>
      <c r="B171" s="23"/>
      <c r="C171" s="23"/>
      <c r="D171" s="23"/>
      <c r="E171" s="23"/>
      <c r="F171" s="23"/>
      <c r="G171" s="23"/>
      <c r="H171" s="23"/>
      <c r="I171" s="23"/>
    </row>
    <row r="172" spans="1:9">
      <c r="A172" s="23"/>
      <c r="B172" s="23"/>
      <c r="C172" s="23"/>
      <c r="D172" s="23"/>
      <c r="E172" s="23"/>
      <c r="F172" s="23"/>
      <c r="G172" s="23"/>
      <c r="H172" s="23"/>
      <c r="I172" s="23"/>
    </row>
    <row r="173" spans="1:9">
      <c r="A173" s="23"/>
      <c r="B173" s="23"/>
      <c r="C173" s="23"/>
      <c r="D173" s="23"/>
      <c r="E173" s="23"/>
      <c r="F173" s="23"/>
      <c r="G173" s="23"/>
      <c r="H173" s="23"/>
      <c r="I173" s="23"/>
    </row>
    <row r="174" spans="1:9">
      <c r="A174" s="23"/>
      <c r="B174" s="23"/>
      <c r="C174" s="23"/>
      <c r="D174" s="23"/>
      <c r="E174" s="23"/>
      <c r="F174" s="23"/>
      <c r="G174" s="23"/>
      <c r="H174" s="23"/>
      <c r="I174" s="23"/>
    </row>
    <row r="175" spans="1:9">
      <c r="A175" s="23"/>
      <c r="B175" s="23"/>
      <c r="C175" s="23"/>
      <c r="D175" s="23"/>
      <c r="E175" s="23"/>
      <c r="F175" s="23"/>
      <c r="G175" s="23"/>
      <c r="H175" s="23"/>
      <c r="I175" s="23"/>
    </row>
    <row r="176" spans="1:9">
      <c r="A176" s="23"/>
      <c r="B176" s="23"/>
      <c r="C176" s="23"/>
      <c r="D176" s="23"/>
      <c r="E176" s="23"/>
      <c r="F176" s="23"/>
      <c r="G176" s="23"/>
      <c r="H176" s="23"/>
      <c r="I176" s="23"/>
    </row>
    <row r="177" spans="1:9">
      <c r="A177" s="23"/>
      <c r="B177" s="23"/>
      <c r="C177" s="23"/>
      <c r="D177" s="23"/>
      <c r="E177" s="23"/>
      <c r="F177" s="23"/>
      <c r="G177" s="23"/>
      <c r="H177" s="23"/>
      <c r="I177" s="23"/>
    </row>
    <row r="178" spans="1:9">
      <c r="A178" s="23"/>
      <c r="B178" s="23"/>
      <c r="C178" s="23"/>
      <c r="D178" s="23"/>
      <c r="E178" s="23"/>
      <c r="F178" s="23"/>
      <c r="G178" s="23"/>
      <c r="H178" s="23"/>
      <c r="I178" s="23"/>
    </row>
    <row r="179" spans="1:9">
      <c r="A179" s="23"/>
      <c r="B179" s="23"/>
      <c r="C179" s="23"/>
      <c r="D179" s="23"/>
      <c r="E179" s="23"/>
      <c r="F179" s="23"/>
      <c r="G179" s="23"/>
      <c r="H179" s="23"/>
      <c r="I179" s="23"/>
    </row>
    <row r="180" spans="1:9">
      <c r="A180" s="23"/>
      <c r="B180" s="23"/>
      <c r="C180" s="23"/>
      <c r="D180" s="23"/>
      <c r="E180" s="23"/>
      <c r="F180" s="23"/>
      <c r="G180" s="23"/>
      <c r="H180" s="23"/>
      <c r="I180" s="23"/>
    </row>
    <row r="181" spans="1:9">
      <c r="A181" s="23"/>
      <c r="B181" s="23"/>
      <c r="C181" s="23"/>
      <c r="D181" s="23"/>
      <c r="E181" s="23"/>
      <c r="F181" s="23"/>
      <c r="G181" s="23"/>
      <c r="H181" s="23"/>
      <c r="I181" s="23"/>
    </row>
  </sheetData>
  <mergeCells count="19">
    <mergeCell ref="B7:I7"/>
    <mergeCell ref="C8:I8"/>
    <mergeCell ref="F6:G6"/>
    <mergeCell ref="A1:I1"/>
    <mergeCell ref="B39:E39"/>
    <mergeCell ref="F9:I9"/>
    <mergeCell ref="F10:I10"/>
    <mergeCell ref="H13:I13"/>
    <mergeCell ref="B13:D13"/>
    <mergeCell ref="F11:G11"/>
    <mergeCell ref="B12:I12"/>
    <mergeCell ref="B9:D9"/>
    <mergeCell ref="E13:F13"/>
    <mergeCell ref="A2:I2"/>
    <mergeCell ref="G14:I14"/>
    <mergeCell ref="A14:E14"/>
    <mergeCell ref="B5:I5"/>
    <mergeCell ref="H6:I6"/>
    <mergeCell ref="C6:E6"/>
  </mergeCells>
  <phoneticPr fontId="3"/>
  <pageMargins left="0.59055118110236227" right="0.39370078740157483" top="0.19685039370078741" bottom="0"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zoomScaleNormal="100" workbookViewId="0">
      <selection sqref="A1:N1"/>
    </sheetView>
  </sheetViews>
  <sheetFormatPr defaultRowHeight="13.5"/>
  <cols>
    <col min="1" max="1" width="10.625" style="36" customWidth="1"/>
    <col min="2" max="14" width="9.375" style="36" customWidth="1"/>
    <col min="15" max="16384" width="9" style="36"/>
  </cols>
  <sheetData>
    <row r="1" spans="1:14" s="25" customFormat="1" ht="19.5" customHeight="1">
      <c r="A1" s="317" t="s">
        <v>272</v>
      </c>
      <c r="B1" s="318"/>
      <c r="C1" s="318"/>
      <c r="D1" s="318"/>
      <c r="E1" s="318"/>
      <c r="F1" s="318"/>
      <c r="G1" s="318"/>
      <c r="H1" s="318"/>
      <c r="I1" s="318"/>
      <c r="J1" s="318"/>
      <c r="K1" s="318"/>
      <c r="L1" s="318"/>
      <c r="M1" s="318"/>
      <c r="N1" s="318"/>
    </row>
    <row r="2" spans="1:14" s="26" customFormat="1" ht="20.100000000000001" customHeight="1">
      <c r="A2" s="321" t="s">
        <v>277</v>
      </c>
      <c r="B2" s="321"/>
      <c r="C2" s="321"/>
      <c r="D2" s="321"/>
      <c r="E2" s="321"/>
      <c r="F2" s="321"/>
      <c r="G2" s="321"/>
      <c r="H2" s="321"/>
      <c r="I2" s="321"/>
      <c r="J2" s="321"/>
      <c r="K2" s="321"/>
      <c r="L2" s="321"/>
      <c r="M2" s="321"/>
      <c r="N2" s="321"/>
    </row>
    <row r="3" spans="1:14" s="26" customFormat="1">
      <c r="A3" s="192"/>
      <c r="N3" s="28" t="s">
        <v>295</v>
      </c>
    </row>
    <row r="4" spans="1:14" s="3" customFormat="1">
      <c r="A4" s="26"/>
      <c r="B4" s="26"/>
      <c r="C4" s="26"/>
    </row>
    <row r="5" spans="1:14">
      <c r="A5" s="251" t="s">
        <v>100</v>
      </c>
    </row>
    <row r="6" spans="1:14" s="257" customFormat="1" ht="24">
      <c r="A6" s="264" t="s">
        <v>174</v>
      </c>
      <c r="B6" s="265" t="s">
        <v>230</v>
      </c>
      <c r="C6" s="266" t="s">
        <v>227</v>
      </c>
      <c r="D6" s="265" t="s">
        <v>226</v>
      </c>
      <c r="E6" s="265" t="s">
        <v>246</v>
      </c>
      <c r="F6" s="265" t="s">
        <v>247</v>
      </c>
      <c r="G6" s="265" t="s">
        <v>248</v>
      </c>
      <c r="H6" s="265" t="s">
        <v>249</v>
      </c>
      <c r="I6" s="265" t="s">
        <v>250</v>
      </c>
      <c r="J6" s="265" t="s">
        <v>251</v>
      </c>
      <c r="K6" s="265" t="s">
        <v>252</v>
      </c>
      <c r="L6" s="265" t="s">
        <v>253</v>
      </c>
      <c r="M6" s="265" t="s">
        <v>254</v>
      </c>
      <c r="N6" s="265" t="s">
        <v>255</v>
      </c>
    </row>
    <row r="7" spans="1:14" s="257" customFormat="1" ht="14.25" customHeight="1">
      <c r="A7" s="252">
        <v>1</v>
      </c>
      <c r="B7" s="253">
        <v>2</v>
      </c>
      <c r="C7" s="254">
        <v>2</v>
      </c>
      <c r="D7" s="253">
        <v>4</v>
      </c>
      <c r="E7" s="254">
        <v>1</v>
      </c>
      <c r="F7" s="253">
        <v>2</v>
      </c>
      <c r="G7" s="255">
        <v>2</v>
      </c>
      <c r="H7" s="256">
        <v>2</v>
      </c>
      <c r="I7" s="255">
        <v>2</v>
      </c>
      <c r="J7" s="256">
        <v>2</v>
      </c>
      <c r="K7" s="255">
        <v>2</v>
      </c>
      <c r="L7" s="256">
        <v>2</v>
      </c>
      <c r="M7" s="255">
        <v>2</v>
      </c>
      <c r="N7" s="255">
        <v>1</v>
      </c>
    </row>
    <row r="8" spans="1:14" s="257" customFormat="1" ht="14.25" customHeight="1">
      <c r="A8" s="252">
        <v>2</v>
      </c>
      <c r="B8" s="253">
        <v>2</v>
      </c>
      <c r="C8" s="254">
        <v>1</v>
      </c>
      <c r="D8" s="253">
        <v>3</v>
      </c>
      <c r="E8" s="254">
        <v>1</v>
      </c>
      <c r="F8" s="253">
        <v>2</v>
      </c>
      <c r="G8" s="255">
        <v>2</v>
      </c>
      <c r="H8" s="256">
        <v>3</v>
      </c>
      <c r="I8" s="255">
        <v>2</v>
      </c>
      <c r="J8" s="256">
        <v>3</v>
      </c>
      <c r="K8" s="255">
        <v>3</v>
      </c>
      <c r="L8" s="257">
        <v>3</v>
      </c>
      <c r="M8" s="255">
        <v>2</v>
      </c>
      <c r="N8" s="255">
        <v>2</v>
      </c>
    </row>
    <row r="9" spans="1:14" s="257" customFormat="1" ht="14.25" customHeight="1">
      <c r="A9" s="252">
        <v>3</v>
      </c>
      <c r="B9" s="253">
        <v>1</v>
      </c>
      <c r="C9" s="254">
        <v>2</v>
      </c>
      <c r="D9" s="253">
        <v>1</v>
      </c>
      <c r="E9" s="254">
        <v>3</v>
      </c>
      <c r="F9" s="253">
        <v>3</v>
      </c>
      <c r="G9" s="255">
        <v>2</v>
      </c>
      <c r="H9" s="256">
        <v>2</v>
      </c>
      <c r="I9" s="255">
        <v>3</v>
      </c>
      <c r="J9" s="256">
        <v>3</v>
      </c>
      <c r="K9" s="255">
        <v>2</v>
      </c>
      <c r="L9" s="256">
        <v>2</v>
      </c>
      <c r="M9" s="255">
        <v>3</v>
      </c>
      <c r="N9" s="255">
        <v>3</v>
      </c>
    </row>
    <row r="10" spans="1:14" s="257" customFormat="1" ht="14.25" customHeight="1">
      <c r="A10" s="252">
        <v>4</v>
      </c>
      <c r="B10" s="253">
        <v>2</v>
      </c>
      <c r="C10" s="254">
        <v>1</v>
      </c>
      <c r="D10" s="253">
        <v>3</v>
      </c>
      <c r="E10" s="254">
        <v>3</v>
      </c>
      <c r="F10" s="253">
        <v>2</v>
      </c>
      <c r="G10" s="255">
        <v>2</v>
      </c>
      <c r="H10" s="256">
        <v>2</v>
      </c>
      <c r="I10" s="255">
        <v>3</v>
      </c>
      <c r="J10" s="256">
        <v>2</v>
      </c>
      <c r="K10" s="255">
        <v>3</v>
      </c>
      <c r="L10" s="256">
        <v>1</v>
      </c>
      <c r="M10" s="255">
        <v>2</v>
      </c>
      <c r="N10" s="255">
        <v>3</v>
      </c>
    </row>
    <row r="11" spans="1:14" s="257" customFormat="1" ht="14.25" customHeight="1">
      <c r="A11" s="252">
        <v>5</v>
      </c>
      <c r="B11" s="253">
        <v>2</v>
      </c>
      <c r="C11" s="254">
        <v>2</v>
      </c>
      <c r="D11" s="253">
        <v>5</v>
      </c>
      <c r="E11" s="254">
        <v>1</v>
      </c>
      <c r="F11" s="253">
        <v>1</v>
      </c>
      <c r="G11" s="255">
        <v>2</v>
      </c>
      <c r="H11" s="256">
        <v>1</v>
      </c>
      <c r="I11" s="255">
        <v>2</v>
      </c>
      <c r="J11" s="256">
        <v>1</v>
      </c>
      <c r="K11" s="255">
        <v>3</v>
      </c>
      <c r="L11" s="256">
        <v>1</v>
      </c>
      <c r="M11" s="255">
        <v>2</v>
      </c>
      <c r="N11" s="255">
        <v>1</v>
      </c>
    </row>
    <row r="12" spans="1:14" s="257" customFormat="1" ht="14.25" customHeight="1">
      <c r="A12" s="252">
        <v>6</v>
      </c>
      <c r="B12" s="253">
        <v>2</v>
      </c>
      <c r="C12" s="254">
        <v>2</v>
      </c>
      <c r="D12" s="253">
        <v>4</v>
      </c>
      <c r="E12" s="254">
        <v>1</v>
      </c>
      <c r="F12" s="253">
        <v>1</v>
      </c>
      <c r="G12" s="255">
        <v>2</v>
      </c>
      <c r="H12" s="256">
        <v>2</v>
      </c>
      <c r="I12" s="255">
        <v>2</v>
      </c>
      <c r="J12" s="256">
        <v>1</v>
      </c>
      <c r="K12" s="255">
        <v>3</v>
      </c>
      <c r="L12" s="256">
        <v>2</v>
      </c>
      <c r="M12" s="255">
        <v>2</v>
      </c>
      <c r="N12" s="255">
        <v>1</v>
      </c>
    </row>
    <row r="13" spans="1:14" s="257" customFormat="1" ht="14.25" customHeight="1">
      <c r="A13" s="252">
        <v>7</v>
      </c>
      <c r="B13" s="253">
        <v>1</v>
      </c>
      <c r="C13" s="254">
        <v>1</v>
      </c>
      <c r="D13" s="253">
        <v>1</v>
      </c>
      <c r="E13" s="254">
        <v>2</v>
      </c>
      <c r="F13" s="253">
        <v>2</v>
      </c>
      <c r="G13" s="255">
        <v>3</v>
      </c>
      <c r="H13" s="256">
        <v>2</v>
      </c>
      <c r="I13" s="255">
        <v>3</v>
      </c>
      <c r="J13" s="256">
        <v>3</v>
      </c>
      <c r="K13" s="255">
        <v>2</v>
      </c>
      <c r="L13" s="256">
        <v>3</v>
      </c>
      <c r="M13" s="255">
        <v>3</v>
      </c>
      <c r="N13" s="255">
        <v>2</v>
      </c>
    </row>
    <row r="14" spans="1:14" s="257" customFormat="1" ht="14.25" customHeight="1">
      <c r="A14" s="252">
        <v>8</v>
      </c>
      <c r="B14" s="253">
        <v>2</v>
      </c>
      <c r="C14" s="254">
        <v>2</v>
      </c>
      <c r="D14" s="253">
        <v>2</v>
      </c>
      <c r="E14" s="254">
        <v>2</v>
      </c>
      <c r="F14" s="253">
        <v>2</v>
      </c>
      <c r="G14" s="255">
        <v>3</v>
      </c>
      <c r="H14" s="256">
        <v>3</v>
      </c>
      <c r="I14" s="255">
        <v>3</v>
      </c>
      <c r="J14" s="256">
        <v>2</v>
      </c>
      <c r="K14" s="255">
        <v>2</v>
      </c>
      <c r="L14" s="256">
        <v>3</v>
      </c>
      <c r="M14" s="255">
        <v>3</v>
      </c>
      <c r="N14" s="255">
        <v>2</v>
      </c>
    </row>
    <row r="15" spans="1:14" s="257" customFormat="1" ht="14.25" customHeight="1">
      <c r="A15" s="252">
        <v>9</v>
      </c>
      <c r="B15" s="253">
        <v>1</v>
      </c>
      <c r="C15" s="254">
        <v>2</v>
      </c>
      <c r="D15" s="253">
        <v>2</v>
      </c>
      <c r="E15" s="254">
        <v>2</v>
      </c>
      <c r="F15" s="253">
        <v>3</v>
      </c>
      <c r="G15" s="255">
        <v>3</v>
      </c>
      <c r="H15" s="256">
        <v>3</v>
      </c>
      <c r="I15" s="255">
        <v>2</v>
      </c>
      <c r="J15" s="256">
        <v>2</v>
      </c>
      <c r="K15" s="255">
        <v>2</v>
      </c>
      <c r="L15" s="256">
        <v>3</v>
      </c>
      <c r="M15" s="255">
        <v>2</v>
      </c>
      <c r="N15" s="255">
        <v>3</v>
      </c>
    </row>
    <row r="16" spans="1:14" s="257" customFormat="1" ht="14.25" customHeight="1">
      <c r="A16" s="252">
        <v>10</v>
      </c>
      <c r="B16" s="253">
        <v>1</v>
      </c>
      <c r="C16" s="254">
        <v>2</v>
      </c>
      <c r="D16" s="253">
        <v>3</v>
      </c>
      <c r="E16" s="254">
        <v>2</v>
      </c>
      <c r="F16" s="253">
        <v>1</v>
      </c>
      <c r="G16" s="255">
        <v>2</v>
      </c>
      <c r="H16" s="256">
        <v>2</v>
      </c>
      <c r="I16" s="255">
        <v>2</v>
      </c>
      <c r="J16" s="256">
        <v>2</v>
      </c>
      <c r="K16" s="255">
        <v>1</v>
      </c>
      <c r="L16" s="256">
        <v>2</v>
      </c>
      <c r="M16" s="255">
        <v>1</v>
      </c>
      <c r="N16" s="255">
        <v>1</v>
      </c>
    </row>
    <row r="17" spans="1:14" s="257" customFormat="1" ht="14.25" customHeight="1">
      <c r="A17" s="252">
        <v>11</v>
      </c>
      <c r="B17" s="253">
        <v>2</v>
      </c>
      <c r="C17" s="254">
        <v>2</v>
      </c>
      <c r="D17" s="253">
        <v>2</v>
      </c>
      <c r="E17" s="254">
        <v>1</v>
      </c>
      <c r="F17" s="253">
        <v>1</v>
      </c>
      <c r="G17" s="255">
        <v>3</v>
      </c>
      <c r="H17" s="256">
        <v>2</v>
      </c>
      <c r="I17" s="255">
        <v>2</v>
      </c>
      <c r="J17" s="256">
        <v>1</v>
      </c>
      <c r="K17" s="255">
        <v>3</v>
      </c>
      <c r="L17" s="256">
        <v>2</v>
      </c>
      <c r="M17" s="255">
        <v>2</v>
      </c>
      <c r="N17" s="255">
        <v>3</v>
      </c>
    </row>
    <row r="18" spans="1:14" s="257" customFormat="1" ht="14.25" customHeight="1">
      <c r="A18" s="252">
        <v>12</v>
      </c>
      <c r="B18" s="253">
        <v>2</v>
      </c>
      <c r="C18" s="254">
        <v>2</v>
      </c>
      <c r="D18" s="253">
        <v>5</v>
      </c>
      <c r="E18" s="254">
        <v>1</v>
      </c>
      <c r="F18" s="253">
        <v>2</v>
      </c>
      <c r="G18" s="255">
        <v>2</v>
      </c>
      <c r="H18" s="256">
        <v>1</v>
      </c>
      <c r="I18" s="255">
        <v>1</v>
      </c>
      <c r="J18" s="256">
        <v>1</v>
      </c>
      <c r="K18" s="255">
        <v>2</v>
      </c>
      <c r="L18" s="256">
        <v>1</v>
      </c>
      <c r="M18" s="255">
        <v>2</v>
      </c>
      <c r="N18" s="255">
        <v>2</v>
      </c>
    </row>
    <row r="19" spans="1:14" s="257" customFormat="1" ht="14.25" customHeight="1">
      <c r="A19" s="252">
        <v>13</v>
      </c>
      <c r="B19" s="253">
        <v>2</v>
      </c>
      <c r="C19" s="254">
        <v>1</v>
      </c>
      <c r="D19" s="253">
        <v>3</v>
      </c>
      <c r="E19" s="254">
        <v>2</v>
      </c>
      <c r="F19" s="253">
        <v>1</v>
      </c>
      <c r="G19" s="255">
        <v>1</v>
      </c>
      <c r="H19" s="256">
        <v>1</v>
      </c>
      <c r="I19" s="255">
        <v>3</v>
      </c>
      <c r="J19" s="256">
        <v>2</v>
      </c>
      <c r="K19" s="255">
        <v>3</v>
      </c>
      <c r="L19" s="256">
        <v>3</v>
      </c>
      <c r="M19" s="255">
        <v>2</v>
      </c>
      <c r="N19" s="255">
        <v>2</v>
      </c>
    </row>
    <row r="20" spans="1:14" s="257" customFormat="1" ht="14.25" customHeight="1">
      <c r="A20" s="252">
        <v>14</v>
      </c>
      <c r="B20" s="253">
        <v>1</v>
      </c>
      <c r="C20" s="254">
        <v>1</v>
      </c>
      <c r="D20" s="253">
        <v>2</v>
      </c>
      <c r="E20" s="254">
        <v>1</v>
      </c>
      <c r="F20" s="253">
        <v>2</v>
      </c>
      <c r="G20" s="255">
        <v>1</v>
      </c>
      <c r="H20" s="256">
        <v>2</v>
      </c>
      <c r="I20" s="255">
        <v>1</v>
      </c>
      <c r="J20" s="256">
        <v>3</v>
      </c>
      <c r="K20" s="255">
        <v>3</v>
      </c>
      <c r="L20" s="256">
        <v>3</v>
      </c>
      <c r="M20" s="255">
        <v>2</v>
      </c>
      <c r="N20" s="255">
        <v>1</v>
      </c>
    </row>
    <row r="21" spans="1:14" s="257" customFormat="1" ht="14.25" customHeight="1">
      <c r="A21" s="258">
        <v>15</v>
      </c>
      <c r="B21" s="259">
        <v>1</v>
      </c>
      <c r="C21" s="260">
        <v>2</v>
      </c>
      <c r="D21" s="259">
        <v>2</v>
      </c>
      <c r="E21" s="260">
        <v>3</v>
      </c>
      <c r="F21" s="259">
        <v>1</v>
      </c>
      <c r="G21" s="261">
        <v>2</v>
      </c>
      <c r="H21" s="262">
        <v>2</v>
      </c>
      <c r="I21" s="263">
        <v>2</v>
      </c>
      <c r="J21" s="262">
        <v>3</v>
      </c>
      <c r="K21" s="261">
        <v>2</v>
      </c>
      <c r="L21" s="262">
        <v>3</v>
      </c>
      <c r="M21" s="261">
        <v>2</v>
      </c>
      <c r="N21" s="263">
        <v>2</v>
      </c>
    </row>
  </sheetData>
  <mergeCells count="2">
    <mergeCell ref="A1:N1"/>
    <mergeCell ref="A2:N2"/>
  </mergeCells>
  <phoneticPr fontId="3"/>
  <pageMargins left="0.7" right="0.7" top="0.75" bottom="0.75" header="0.3" footer="0.3"/>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zoomScaleNormal="100" workbookViewId="0">
      <selection sqref="A1:P1"/>
    </sheetView>
  </sheetViews>
  <sheetFormatPr defaultRowHeight="13.5"/>
  <cols>
    <col min="1" max="1" width="10.625" style="36" customWidth="1"/>
    <col min="2" max="16" width="8.375" style="36" customWidth="1"/>
    <col min="17" max="16384" width="9" style="36"/>
  </cols>
  <sheetData>
    <row r="1" spans="1:17" s="25" customFormat="1" ht="19.5" customHeight="1">
      <c r="A1" s="317" t="s">
        <v>275</v>
      </c>
      <c r="B1" s="318"/>
      <c r="C1" s="318"/>
      <c r="D1" s="318"/>
      <c r="E1" s="318"/>
      <c r="F1" s="318"/>
      <c r="G1" s="318"/>
      <c r="H1" s="318"/>
      <c r="I1" s="318"/>
      <c r="J1" s="318"/>
      <c r="K1" s="318"/>
      <c r="L1" s="318"/>
      <c r="M1" s="318"/>
      <c r="N1" s="318"/>
      <c r="O1" s="318"/>
      <c r="P1" s="318"/>
    </row>
    <row r="2" spans="1:17" s="26" customFormat="1" ht="20.100000000000001" customHeight="1">
      <c r="A2" s="321" t="s">
        <v>277</v>
      </c>
      <c r="B2" s="321"/>
      <c r="C2" s="321"/>
      <c r="D2" s="321"/>
      <c r="E2" s="321"/>
      <c r="F2" s="321"/>
      <c r="G2" s="321"/>
      <c r="H2" s="321"/>
      <c r="I2" s="321"/>
      <c r="J2" s="321"/>
      <c r="K2" s="321"/>
      <c r="L2" s="321"/>
      <c r="M2" s="321"/>
      <c r="N2" s="321"/>
      <c r="O2" s="321"/>
      <c r="P2" s="321"/>
    </row>
    <row r="3" spans="1:17" s="26" customFormat="1">
      <c r="A3" s="192"/>
      <c r="P3" s="28" t="s">
        <v>295</v>
      </c>
    </row>
    <row r="4" spans="1:17" s="3" customFormat="1">
      <c r="A4" s="26"/>
      <c r="B4" s="26"/>
      <c r="C4" s="26"/>
    </row>
    <row r="5" spans="1:17">
      <c r="A5" s="251" t="s">
        <v>100</v>
      </c>
    </row>
    <row r="6" spans="1:17" s="268" customFormat="1" ht="22.5">
      <c r="A6" s="269" t="s">
        <v>174</v>
      </c>
      <c r="B6" s="270" t="s">
        <v>230</v>
      </c>
      <c r="C6" s="271" t="s">
        <v>227</v>
      </c>
      <c r="D6" s="270" t="s">
        <v>226</v>
      </c>
      <c r="E6" s="270" t="s">
        <v>246</v>
      </c>
      <c r="F6" s="270" t="s">
        <v>247</v>
      </c>
      <c r="G6" s="270" t="s">
        <v>248</v>
      </c>
      <c r="H6" s="270" t="s">
        <v>249</v>
      </c>
      <c r="I6" s="270" t="s">
        <v>250</v>
      </c>
      <c r="J6" s="270" t="s">
        <v>251</v>
      </c>
      <c r="K6" s="270" t="s">
        <v>252</v>
      </c>
      <c r="L6" s="270" t="s">
        <v>253</v>
      </c>
      <c r="M6" s="270" t="s">
        <v>254</v>
      </c>
      <c r="N6" s="270" t="s">
        <v>255</v>
      </c>
      <c r="O6" s="270" t="s">
        <v>228</v>
      </c>
      <c r="P6" s="270" t="s">
        <v>229</v>
      </c>
      <c r="Q6" s="267"/>
    </row>
    <row r="7" spans="1:17" ht="14.25" customHeight="1">
      <c r="A7" s="252">
        <v>1</v>
      </c>
      <c r="B7" s="254">
        <v>2</v>
      </c>
      <c r="C7" s="254">
        <v>2</v>
      </c>
      <c r="D7" s="254">
        <v>4</v>
      </c>
      <c r="E7" s="254">
        <v>1</v>
      </c>
      <c r="F7" s="254">
        <v>2</v>
      </c>
      <c r="G7" s="255">
        <v>2</v>
      </c>
      <c r="H7" s="255">
        <v>2</v>
      </c>
      <c r="I7" s="255">
        <v>2</v>
      </c>
      <c r="J7" s="255">
        <v>2</v>
      </c>
      <c r="K7" s="255">
        <v>2</v>
      </c>
      <c r="L7" s="255">
        <v>2</v>
      </c>
      <c r="M7" s="255">
        <v>2</v>
      </c>
      <c r="N7" s="255">
        <v>1</v>
      </c>
      <c r="O7" s="272"/>
      <c r="P7" s="272"/>
    </row>
    <row r="8" spans="1:17" ht="14.25" customHeight="1">
      <c r="A8" s="252">
        <v>2</v>
      </c>
      <c r="B8" s="254">
        <v>2</v>
      </c>
      <c r="C8" s="254">
        <v>1</v>
      </c>
      <c r="D8" s="254">
        <v>3</v>
      </c>
      <c r="E8" s="254">
        <v>1</v>
      </c>
      <c r="F8" s="254">
        <v>2</v>
      </c>
      <c r="G8" s="255">
        <v>2</v>
      </c>
      <c r="H8" s="255">
        <v>3</v>
      </c>
      <c r="I8" s="255">
        <v>2</v>
      </c>
      <c r="J8" s="255">
        <v>3</v>
      </c>
      <c r="K8" s="255">
        <v>3</v>
      </c>
      <c r="L8" s="272">
        <v>3</v>
      </c>
      <c r="M8" s="255">
        <v>2</v>
      </c>
      <c r="N8" s="255">
        <v>2</v>
      </c>
      <c r="O8" s="272"/>
      <c r="P8" s="272"/>
    </row>
    <row r="9" spans="1:17" ht="14.25" customHeight="1">
      <c r="A9" s="252">
        <v>3</v>
      </c>
      <c r="B9" s="254">
        <v>1</v>
      </c>
      <c r="C9" s="254">
        <v>2</v>
      </c>
      <c r="D9" s="254">
        <v>1</v>
      </c>
      <c r="E9" s="254">
        <v>3</v>
      </c>
      <c r="F9" s="254">
        <v>3</v>
      </c>
      <c r="G9" s="255">
        <v>2</v>
      </c>
      <c r="H9" s="255">
        <v>2</v>
      </c>
      <c r="I9" s="255">
        <v>3</v>
      </c>
      <c r="J9" s="255">
        <v>3</v>
      </c>
      <c r="K9" s="255">
        <v>2</v>
      </c>
      <c r="L9" s="255">
        <v>2</v>
      </c>
      <c r="M9" s="255">
        <v>3</v>
      </c>
      <c r="N9" s="255">
        <v>3</v>
      </c>
      <c r="O9" s="272"/>
      <c r="P9" s="272"/>
    </row>
    <row r="10" spans="1:17" ht="14.25" customHeight="1">
      <c r="A10" s="252">
        <v>4</v>
      </c>
      <c r="B10" s="254">
        <v>2</v>
      </c>
      <c r="C10" s="254">
        <v>1</v>
      </c>
      <c r="D10" s="254">
        <v>3</v>
      </c>
      <c r="E10" s="254">
        <v>3</v>
      </c>
      <c r="F10" s="254">
        <v>2</v>
      </c>
      <c r="G10" s="255">
        <v>2</v>
      </c>
      <c r="H10" s="255">
        <v>2</v>
      </c>
      <c r="I10" s="255">
        <v>3</v>
      </c>
      <c r="J10" s="255">
        <v>2</v>
      </c>
      <c r="K10" s="255">
        <v>3</v>
      </c>
      <c r="L10" s="255">
        <v>1</v>
      </c>
      <c r="M10" s="255">
        <v>2</v>
      </c>
      <c r="N10" s="255">
        <v>3</v>
      </c>
      <c r="O10" s="272"/>
      <c r="P10" s="272"/>
    </row>
    <row r="11" spans="1:17" ht="14.25" customHeight="1">
      <c r="A11" s="252">
        <v>5</v>
      </c>
      <c r="B11" s="254">
        <v>2</v>
      </c>
      <c r="C11" s="254">
        <v>2</v>
      </c>
      <c r="D11" s="254">
        <v>5</v>
      </c>
      <c r="E11" s="254">
        <v>1</v>
      </c>
      <c r="F11" s="254">
        <v>1</v>
      </c>
      <c r="G11" s="255">
        <v>2</v>
      </c>
      <c r="H11" s="255">
        <v>1</v>
      </c>
      <c r="I11" s="255">
        <v>2</v>
      </c>
      <c r="J11" s="255">
        <v>1</v>
      </c>
      <c r="K11" s="255">
        <v>3</v>
      </c>
      <c r="L11" s="255">
        <v>1</v>
      </c>
      <c r="M11" s="255">
        <v>2</v>
      </c>
      <c r="N11" s="255">
        <v>1</v>
      </c>
      <c r="O11" s="272"/>
      <c r="P11" s="272"/>
    </row>
    <row r="12" spans="1:17" ht="14.25" customHeight="1">
      <c r="A12" s="252">
        <v>6</v>
      </c>
      <c r="B12" s="254">
        <v>2</v>
      </c>
      <c r="C12" s="254">
        <v>2</v>
      </c>
      <c r="D12" s="254">
        <v>4</v>
      </c>
      <c r="E12" s="254">
        <v>1</v>
      </c>
      <c r="F12" s="254">
        <v>1</v>
      </c>
      <c r="G12" s="255">
        <v>2</v>
      </c>
      <c r="H12" s="255">
        <v>2</v>
      </c>
      <c r="I12" s="255">
        <v>2</v>
      </c>
      <c r="J12" s="255">
        <v>1</v>
      </c>
      <c r="K12" s="255">
        <v>3</v>
      </c>
      <c r="L12" s="255">
        <v>2</v>
      </c>
      <c r="M12" s="255">
        <v>2</v>
      </c>
      <c r="N12" s="255">
        <v>1</v>
      </c>
      <c r="O12" s="272"/>
      <c r="P12" s="272"/>
    </row>
    <row r="13" spans="1:17" ht="14.25" customHeight="1">
      <c r="A13" s="252">
        <v>7</v>
      </c>
      <c r="B13" s="254">
        <v>1</v>
      </c>
      <c r="C13" s="254">
        <v>1</v>
      </c>
      <c r="D13" s="254">
        <v>1</v>
      </c>
      <c r="E13" s="254">
        <v>2</v>
      </c>
      <c r="F13" s="254">
        <v>2</v>
      </c>
      <c r="G13" s="255">
        <v>3</v>
      </c>
      <c r="H13" s="255">
        <v>2</v>
      </c>
      <c r="I13" s="255">
        <v>3</v>
      </c>
      <c r="J13" s="255">
        <v>3</v>
      </c>
      <c r="K13" s="255">
        <v>2</v>
      </c>
      <c r="L13" s="255">
        <v>3</v>
      </c>
      <c r="M13" s="255">
        <v>3</v>
      </c>
      <c r="N13" s="255">
        <v>2</v>
      </c>
      <c r="O13" s="272"/>
      <c r="P13" s="272"/>
    </row>
    <row r="14" spans="1:17" ht="14.25" customHeight="1">
      <c r="A14" s="252">
        <v>8</v>
      </c>
      <c r="B14" s="254">
        <v>2</v>
      </c>
      <c r="C14" s="254">
        <v>2</v>
      </c>
      <c r="D14" s="254">
        <v>2</v>
      </c>
      <c r="E14" s="254">
        <v>2</v>
      </c>
      <c r="F14" s="254">
        <v>2</v>
      </c>
      <c r="G14" s="255">
        <v>3</v>
      </c>
      <c r="H14" s="255">
        <v>3</v>
      </c>
      <c r="I14" s="255">
        <v>3</v>
      </c>
      <c r="J14" s="255">
        <v>2</v>
      </c>
      <c r="K14" s="255">
        <v>2</v>
      </c>
      <c r="L14" s="255">
        <v>3</v>
      </c>
      <c r="M14" s="255">
        <v>3</v>
      </c>
      <c r="N14" s="255">
        <v>2</v>
      </c>
      <c r="O14" s="272"/>
      <c r="P14" s="272"/>
    </row>
    <row r="15" spans="1:17" ht="14.25" customHeight="1">
      <c r="A15" s="252">
        <v>9</v>
      </c>
      <c r="B15" s="254">
        <v>1</v>
      </c>
      <c r="C15" s="254">
        <v>2</v>
      </c>
      <c r="D15" s="254">
        <v>2</v>
      </c>
      <c r="E15" s="254">
        <v>2</v>
      </c>
      <c r="F15" s="254">
        <v>3</v>
      </c>
      <c r="G15" s="255">
        <v>3</v>
      </c>
      <c r="H15" s="255">
        <v>3</v>
      </c>
      <c r="I15" s="255">
        <v>2</v>
      </c>
      <c r="J15" s="255">
        <v>2</v>
      </c>
      <c r="K15" s="255">
        <v>2</v>
      </c>
      <c r="L15" s="255">
        <v>3</v>
      </c>
      <c r="M15" s="255">
        <v>2</v>
      </c>
      <c r="N15" s="255">
        <v>3</v>
      </c>
      <c r="O15" s="272"/>
      <c r="P15" s="272"/>
    </row>
    <row r="16" spans="1:17" ht="14.25" customHeight="1">
      <c r="A16" s="252">
        <v>10</v>
      </c>
      <c r="B16" s="254">
        <v>1</v>
      </c>
      <c r="C16" s="254">
        <v>2</v>
      </c>
      <c r="D16" s="254">
        <v>3</v>
      </c>
      <c r="E16" s="254">
        <v>2</v>
      </c>
      <c r="F16" s="254">
        <v>1</v>
      </c>
      <c r="G16" s="255">
        <v>2</v>
      </c>
      <c r="H16" s="255">
        <v>2</v>
      </c>
      <c r="I16" s="255">
        <v>2</v>
      </c>
      <c r="J16" s="255">
        <v>2</v>
      </c>
      <c r="K16" s="255">
        <v>1</v>
      </c>
      <c r="L16" s="255">
        <v>2</v>
      </c>
      <c r="M16" s="255">
        <v>1</v>
      </c>
      <c r="N16" s="255">
        <v>1</v>
      </c>
      <c r="O16" s="272"/>
      <c r="P16" s="272"/>
    </row>
    <row r="17" spans="1:16" ht="14.25" customHeight="1">
      <c r="A17" s="252">
        <v>11</v>
      </c>
      <c r="B17" s="254">
        <v>2</v>
      </c>
      <c r="C17" s="254">
        <v>2</v>
      </c>
      <c r="D17" s="254">
        <v>2</v>
      </c>
      <c r="E17" s="254">
        <v>1</v>
      </c>
      <c r="F17" s="254">
        <v>1</v>
      </c>
      <c r="G17" s="255">
        <v>3</v>
      </c>
      <c r="H17" s="255">
        <v>2</v>
      </c>
      <c r="I17" s="255">
        <v>2</v>
      </c>
      <c r="J17" s="255">
        <v>1</v>
      </c>
      <c r="K17" s="255">
        <v>3</v>
      </c>
      <c r="L17" s="255">
        <v>2</v>
      </c>
      <c r="M17" s="255">
        <v>2</v>
      </c>
      <c r="N17" s="255">
        <v>3</v>
      </c>
      <c r="O17" s="272"/>
      <c r="P17" s="272"/>
    </row>
    <row r="18" spans="1:16" ht="14.25" customHeight="1">
      <c r="A18" s="252">
        <v>12</v>
      </c>
      <c r="B18" s="254">
        <v>2</v>
      </c>
      <c r="C18" s="254">
        <v>2</v>
      </c>
      <c r="D18" s="254">
        <v>5</v>
      </c>
      <c r="E18" s="254">
        <v>1</v>
      </c>
      <c r="F18" s="254">
        <v>2</v>
      </c>
      <c r="G18" s="255">
        <v>2</v>
      </c>
      <c r="H18" s="255">
        <v>1</v>
      </c>
      <c r="I18" s="255">
        <v>1</v>
      </c>
      <c r="J18" s="255">
        <v>1</v>
      </c>
      <c r="K18" s="255">
        <v>2</v>
      </c>
      <c r="L18" s="255">
        <v>1</v>
      </c>
      <c r="M18" s="255">
        <v>2</v>
      </c>
      <c r="N18" s="255">
        <v>2</v>
      </c>
      <c r="O18" s="272"/>
      <c r="P18" s="272"/>
    </row>
    <row r="19" spans="1:16" ht="14.25" customHeight="1">
      <c r="A19" s="252">
        <v>13</v>
      </c>
      <c r="B19" s="254">
        <v>2</v>
      </c>
      <c r="C19" s="254">
        <v>1</v>
      </c>
      <c r="D19" s="254">
        <v>3</v>
      </c>
      <c r="E19" s="254">
        <v>2</v>
      </c>
      <c r="F19" s="254">
        <v>1</v>
      </c>
      <c r="G19" s="255">
        <v>1</v>
      </c>
      <c r="H19" s="255">
        <v>1</v>
      </c>
      <c r="I19" s="255">
        <v>3</v>
      </c>
      <c r="J19" s="255">
        <v>2</v>
      </c>
      <c r="K19" s="255">
        <v>3</v>
      </c>
      <c r="L19" s="255">
        <v>3</v>
      </c>
      <c r="M19" s="255">
        <v>2</v>
      </c>
      <c r="N19" s="255">
        <v>2</v>
      </c>
      <c r="O19" s="272"/>
      <c r="P19" s="272"/>
    </row>
    <row r="20" spans="1:16" ht="14.25" customHeight="1">
      <c r="A20" s="252">
        <v>14</v>
      </c>
      <c r="B20" s="254">
        <v>1</v>
      </c>
      <c r="C20" s="254">
        <v>1</v>
      </c>
      <c r="D20" s="254">
        <v>2</v>
      </c>
      <c r="E20" s="254">
        <v>1</v>
      </c>
      <c r="F20" s="254">
        <v>2</v>
      </c>
      <c r="G20" s="255">
        <v>1</v>
      </c>
      <c r="H20" s="255">
        <v>2</v>
      </c>
      <c r="I20" s="255">
        <v>1</v>
      </c>
      <c r="J20" s="255">
        <v>3</v>
      </c>
      <c r="K20" s="255">
        <v>3</v>
      </c>
      <c r="L20" s="255">
        <v>3</v>
      </c>
      <c r="M20" s="255">
        <v>2</v>
      </c>
      <c r="N20" s="255">
        <v>1</v>
      </c>
      <c r="O20" s="272"/>
      <c r="P20" s="272"/>
    </row>
    <row r="21" spans="1:16" ht="14.25" customHeight="1">
      <c r="A21" s="258">
        <v>15</v>
      </c>
      <c r="B21" s="260">
        <v>1</v>
      </c>
      <c r="C21" s="260">
        <v>2</v>
      </c>
      <c r="D21" s="260">
        <v>2</v>
      </c>
      <c r="E21" s="260">
        <v>3</v>
      </c>
      <c r="F21" s="260">
        <v>1</v>
      </c>
      <c r="G21" s="261">
        <v>2</v>
      </c>
      <c r="H21" s="261">
        <v>2</v>
      </c>
      <c r="I21" s="263">
        <v>2</v>
      </c>
      <c r="J21" s="261">
        <v>3</v>
      </c>
      <c r="K21" s="261">
        <v>2</v>
      </c>
      <c r="L21" s="261">
        <v>3</v>
      </c>
      <c r="M21" s="261">
        <v>2</v>
      </c>
      <c r="N21" s="263">
        <v>2</v>
      </c>
      <c r="O21" s="263"/>
      <c r="P21" s="263"/>
    </row>
  </sheetData>
  <mergeCells count="2">
    <mergeCell ref="A1:P1"/>
    <mergeCell ref="A2:P2"/>
  </mergeCells>
  <phoneticPr fontId="3"/>
  <pageMargins left="0.39370078740157483" right="0.59055118110236227" top="0.74803149606299213" bottom="0.74803149606299213" header="0.31496062992125984" footer="0.31496062992125984"/>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E176"/>
  <sheetViews>
    <sheetView view="pageBreakPreview" zoomScaleNormal="75" zoomScaleSheetLayoutView="100" workbookViewId="0">
      <selection activeCell="T68" sqref="T68"/>
    </sheetView>
  </sheetViews>
  <sheetFormatPr defaultRowHeight="13.5"/>
  <cols>
    <col min="1" max="4" width="7.625" style="41" customWidth="1"/>
    <col min="5" max="29" width="17.625" style="41" customWidth="1"/>
    <col min="30" max="30" width="17.625" style="308" customWidth="1"/>
    <col min="31" max="39" width="17.625" style="41" customWidth="1"/>
    <col min="40" max="40" width="8.25" style="41" customWidth="1"/>
    <col min="41" max="41" width="10.375" style="41" customWidth="1"/>
    <col min="42" max="42" width="10.625" style="41" customWidth="1"/>
    <col min="43" max="44" width="11.625" style="41" customWidth="1"/>
    <col min="45" max="45" width="10.875" style="41" customWidth="1"/>
    <col min="46" max="46" width="11.125" style="41" customWidth="1"/>
    <col min="47" max="47" width="10.75" style="41" customWidth="1"/>
    <col min="48" max="48" width="11.75" style="41" customWidth="1"/>
    <col min="49" max="49" width="10.625" style="41" customWidth="1"/>
    <col min="50" max="51" width="9" style="41"/>
    <col min="52" max="52" width="10.625" style="41" customWidth="1"/>
    <col min="53" max="54" width="9" style="41"/>
    <col min="55" max="55" width="10.25" style="41" customWidth="1"/>
    <col min="56" max="62" width="9" style="41"/>
    <col min="63" max="63" width="11.125" style="41" customWidth="1"/>
    <col min="64" max="66" width="9" style="41"/>
    <col min="67" max="67" width="9.75" style="41" customWidth="1"/>
    <col min="68" max="68" width="10.125" style="41" customWidth="1"/>
    <col min="69" max="69" width="9" style="41"/>
    <col min="70" max="70" width="11" style="41" customWidth="1"/>
    <col min="71" max="71" width="11.25" style="41" customWidth="1"/>
    <col min="72" max="72" width="9" style="41"/>
    <col min="73" max="73" width="10.375" style="41" customWidth="1"/>
    <col min="74" max="77" width="9" style="41"/>
    <col min="78" max="78" width="10.375" style="41" customWidth="1"/>
    <col min="79" max="79" width="9" style="41"/>
    <col min="80" max="80" width="10.75" style="41" customWidth="1"/>
    <col min="81" max="82" width="9" style="41"/>
    <col min="83" max="83" width="10.625" style="41" customWidth="1"/>
    <col min="84" max="16384" width="9" style="41"/>
  </cols>
  <sheetData>
    <row r="1" spans="1:39" s="25" customFormat="1" ht="19.5" customHeight="1">
      <c r="A1" s="317" t="s">
        <v>279</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row>
    <row r="2" spans="1:39" s="3" customFormat="1" ht="20.100000000000001" customHeight="1">
      <c r="A2" s="321" t="s">
        <v>281</v>
      </c>
      <c r="B2" s="321"/>
      <c r="C2" s="321"/>
      <c r="D2" s="321"/>
      <c r="E2" s="321"/>
      <c r="F2" s="321"/>
      <c r="G2" s="321"/>
      <c r="H2" s="321"/>
      <c r="AD2" s="305"/>
    </row>
    <row r="3" spans="1:39" s="29" customFormat="1">
      <c r="A3" s="27"/>
      <c r="H3" s="28" t="s">
        <v>0</v>
      </c>
      <c r="Q3" s="28"/>
      <c r="AD3" s="306"/>
    </row>
    <row r="4" spans="1:39" s="3" customFormat="1">
      <c r="A4" s="26"/>
      <c r="B4" s="26"/>
      <c r="C4" s="26"/>
      <c r="AD4" s="305"/>
    </row>
    <row r="5" spans="1:39" s="118" customFormat="1" ht="30" customHeight="1">
      <c r="A5" s="122" t="s">
        <v>262</v>
      </c>
      <c r="B5" s="119"/>
      <c r="C5" s="119"/>
    </row>
    <row r="6" spans="1:39" ht="20.100000000000001" customHeight="1">
      <c r="A6" s="347" t="s">
        <v>6</v>
      </c>
      <c r="B6" s="348"/>
      <c r="C6" s="348"/>
      <c r="D6" s="348"/>
      <c r="E6" s="349"/>
      <c r="F6" s="347" t="s">
        <v>7</v>
      </c>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9"/>
    </row>
    <row r="7" spans="1:39" ht="30" customHeight="1">
      <c r="A7" s="99" t="s">
        <v>8</v>
      </c>
      <c r="B7" s="42" t="s">
        <v>147</v>
      </c>
      <c r="C7" s="43" t="s">
        <v>148</v>
      </c>
      <c r="D7" s="42" t="s">
        <v>9</v>
      </c>
      <c r="E7" s="100" t="s">
        <v>10</v>
      </c>
      <c r="F7" s="111" t="s">
        <v>188</v>
      </c>
      <c r="G7" s="45" t="s">
        <v>11</v>
      </c>
      <c r="H7" s="45" t="s">
        <v>12</v>
      </c>
      <c r="I7" s="45" t="s">
        <v>13</v>
      </c>
      <c r="J7" s="44" t="s">
        <v>14</v>
      </c>
      <c r="K7" s="44" t="s">
        <v>15</v>
      </c>
      <c r="L7" s="44" t="s">
        <v>16</v>
      </c>
      <c r="M7" s="44" t="s">
        <v>17</v>
      </c>
      <c r="N7" s="45" t="s">
        <v>18</v>
      </c>
      <c r="O7" s="45" t="s">
        <v>19</v>
      </c>
      <c r="P7" s="46" t="s">
        <v>20</v>
      </c>
      <c r="Q7" s="46" t="s">
        <v>21</v>
      </c>
      <c r="R7" s="44" t="s">
        <v>22</v>
      </c>
      <c r="S7" s="44" t="s">
        <v>23</v>
      </c>
      <c r="T7" s="44" t="s">
        <v>24</v>
      </c>
      <c r="U7" s="44" t="s">
        <v>25</v>
      </c>
      <c r="V7" s="45" t="s">
        <v>26</v>
      </c>
      <c r="W7" s="44" t="s">
        <v>27</v>
      </c>
      <c r="X7" s="46" t="s">
        <v>189</v>
      </c>
      <c r="Y7" s="46" t="s">
        <v>190</v>
      </c>
      <c r="Z7" s="45" t="s">
        <v>28</v>
      </c>
      <c r="AA7" s="46" t="s">
        <v>191</v>
      </c>
      <c r="AB7" s="45" t="s">
        <v>192</v>
      </c>
      <c r="AC7" s="44" t="s">
        <v>29</v>
      </c>
      <c r="AD7" s="46" t="s">
        <v>30</v>
      </c>
      <c r="AE7" s="44" t="s">
        <v>31</v>
      </c>
      <c r="AF7" s="45" t="s">
        <v>32</v>
      </c>
      <c r="AG7" s="44" t="s">
        <v>33</v>
      </c>
      <c r="AH7" s="46" t="s">
        <v>34</v>
      </c>
      <c r="AI7" s="46" t="s">
        <v>35</v>
      </c>
      <c r="AJ7" s="46" t="s">
        <v>36</v>
      </c>
      <c r="AK7" s="45" t="s">
        <v>37</v>
      </c>
      <c r="AL7" s="45" t="s">
        <v>38</v>
      </c>
      <c r="AM7" s="112" t="s">
        <v>39</v>
      </c>
    </row>
    <row r="8" spans="1:39">
      <c r="A8" s="101">
        <v>1</v>
      </c>
      <c r="B8" s="62" t="s">
        <v>40</v>
      </c>
      <c r="C8" s="47" t="s">
        <v>99</v>
      </c>
      <c r="D8" s="62">
        <v>20</v>
      </c>
      <c r="E8" s="102">
        <v>5</v>
      </c>
      <c r="F8" s="113">
        <v>2185</v>
      </c>
      <c r="G8" s="114">
        <v>84.1</v>
      </c>
      <c r="H8" s="114">
        <v>93.5</v>
      </c>
      <c r="I8" s="114">
        <v>241.7</v>
      </c>
      <c r="J8" s="61">
        <v>2781</v>
      </c>
      <c r="K8" s="61">
        <v>852</v>
      </c>
      <c r="L8" s="61">
        <v>280</v>
      </c>
      <c r="M8" s="61">
        <v>1375</v>
      </c>
      <c r="N8" s="114">
        <v>8.5</v>
      </c>
      <c r="O8" s="114">
        <v>11.4</v>
      </c>
      <c r="P8" s="115">
        <v>1.27</v>
      </c>
      <c r="Q8" s="115">
        <v>3.63</v>
      </c>
      <c r="R8" s="61">
        <v>287</v>
      </c>
      <c r="S8" s="61">
        <v>2836</v>
      </c>
      <c r="T8" s="61">
        <v>758</v>
      </c>
      <c r="U8" s="61">
        <v>2</v>
      </c>
      <c r="V8" s="114">
        <v>12</v>
      </c>
      <c r="W8" s="61">
        <v>332</v>
      </c>
      <c r="X8" s="115">
        <v>1.24</v>
      </c>
      <c r="Y8" s="115">
        <v>1.69</v>
      </c>
      <c r="Z8" s="114">
        <v>17.8</v>
      </c>
      <c r="AA8" s="115">
        <v>1.8</v>
      </c>
      <c r="AB8" s="114">
        <v>3.9</v>
      </c>
      <c r="AC8" s="61">
        <v>442</v>
      </c>
      <c r="AD8" s="115">
        <v>8.5500000000000007</v>
      </c>
      <c r="AE8" s="61">
        <v>188</v>
      </c>
      <c r="AF8" s="114">
        <v>9.6999999999999993</v>
      </c>
      <c r="AG8" s="61">
        <v>3826</v>
      </c>
      <c r="AH8" s="115">
        <v>35.26</v>
      </c>
      <c r="AI8" s="115">
        <v>19.77</v>
      </c>
      <c r="AJ8" s="115">
        <v>3.04</v>
      </c>
      <c r="AK8" s="114">
        <v>3</v>
      </c>
      <c r="AL8" s="114">
        <v>11.4</v>
      </c>
      <c r="AM8" s="310">
        <v>14.9</v>
      </c>
    </row>
    <row r="9" spans="1:39">
      <c r="A9" s="101">
        <v>2</v>
      </c>
      <c r="B9" s="62" t="s">
        <v>41</v>
      </c>
      <c r="C9" s="47" t="s">
        <v>99</v>
      </c>
      <c r="D9" s="62">
        <v>19</v>
      </c>
      <c r="E9" s="102">
        <v>5</v>
      </c>
      <c r="F9" s="113">
        <v>2215</v>
      </c>
      <c r="G9" s="114">
        <v>68.8</v>
      </c>
      <c r="H9" s="114">
        <v>87.1</v>
      </c>
      <c r="I9" s="114">
        <v>279.89999999999998</v>
      </c>
      <c r="J9" s="61">
        <v>2286</v>
      </c>
      <c r="K9" s="61">
        <v>381</v>
      </c>
      <c r="L9" s="61">
        <v>251</v>
      </c>
      <c r="M9" s="61">
        <v>1077</v>
      </c>
      <c r="N9" s="114">
        <v>8.8000000000000007</v>
      </c>
      <c r="O9" s="114">
        <v>9.6999999999999993</v>
      </c>
      <c r="P9" s="115">
        <v>1.33</v>
      </c>
      <c r="Q9" s="115">
        <v>5.69</v>
      </c>
      <c r="R9" s="61">
        <v>162</v>
      </c>
      <c r="S9" s="61">
        <v>2314</v>
      </c>
      <c r="T9" s="61">
        <v>553</v>
      </c>
      <c r="U9" s="61">
        <v>3</v>
      </c>
      <c r="V9" s="114">
        <v>12</v>
      </c>
      <c r="W9" s="61">
        <v>353</v>
      </c>
      <c r="X9" s="115">
        <v>1.34</v>
      </c>
      <c r="Y9" s="115">
        <v>1.53</v>
      </c>
      <c r="Z9" s="114">
        <v>13.4</v>
      </c>
      <c r="AA9" s="115">
        <v>1.21</v>
      </c>
      <c r="AB9" s="114">
        <v>2</v>
      </c>
      <c r="AC9" s="61">
        <v>372</v>
      </c>
      <c r="AD9" s="115">
        <v>6.19</v>
      </c>
      <c r="AE9" s="61">
        <v>190</v>
      </c>
      <c r="AF9" s="114">
        <v>10.7</v>
      </c>
      <c r="AG9" s="61">
        <v>4235</v>
      </c>
      <c r="AH9" s="115">
        <v>32.71</v>
      </c>
      <c r="AI9" s="115">
        <v>22.5</v>
      </c>
      <c r="AJ9" s="115">
        <v>2.5</v>
      </c>
      <c r="AK9" s="114">
        <v>2.5</v>
      </c>
      <c r="AL9" s="114">
        <v>9.6999999999999993</v>
      </c>
      <c r="AM9" s="310">
        <v>12.3</v>
      </c>
    </row>
    <row r="10" spans="1:39">
      <c r="A10" s="101">
        <v>3</v>
      </c>
      <c r="B10" s="62" t="s">
        <v>42</v>
      </c>
      <c r="C10" s="47" t="s">
        <v>99</v>
      </c>
      <c r="D10" s="62">
        <v>19</v>
      </c>
      <c r="E10" s="102">
        <v>5</v>
      </c>
      <c r="F10" s="113">
        <v>1540</v>
      </c>
      <c r="G10" s="114">
        <v>59.2</v>
      </c>
      <c r="H10" s="114">
        <v>57.9</v>
      </c>
      <c r="I10" s="114">
        <v>188.6</v>
      </c>
      <c r="J10" s="61">
        <v>1842</v>
      </c>
      <c r="K10" s="61">
        <v>522</v>
      </c>
      <c r="L10" s="61">
        <v>237</v>
      </c>
      <c r="M10" s="61">
        <v>935</v>
      </c>
      <c r="N10" s="114">
        <v>8.6999999999999993</v>
      </c>
      <c r="O10" s="114">
        <v>7.1</v>
      </c>
      <c r="P10" s="115">
        <v>0.9</v>
      </c>
      <c r="Q10" s="115">
        <v>2.5099999999999998</v>
      </c>
      <c r="R10" s="61">
        <v>111</v>
      </c>
      <c r="S10" s="61">
        <v>2869</v>
      </c>
      <c r="T10" s="61">
        <v>592</v>
      </c>
      <c r="U10" s="61">
        <v>6</v>
      </c>
      <c r="V10" s="114">
        <v>8.8000000000000007</v>
      </c>
      <c r="W10" s="61">
        <v>188</v>
      </c>
      <c r="X10" s="115">
        <v>0.94</v>
      </c>
      <c r="Y10" s="115">
        <v>0.95</v>
      </c>
      <c r="Z10" s="114">
        <v>13.3</v>
      </c>
      <c r="AA10" s="115">
        <v>1.04</v>
      </c>
      <c r="AB10" s="114">
        <v>4.5</v>
      </c>
      <c r="AC10" s="61">
        <v>239</v>
      </c>
      <c r="AD10" s="115">
        <v>4.71</v>
      </c>
      <c r="AE10" s="61">
        <v>64</v>
      </c>
      <c r="AF10" s="114">
        <v>12</v>
      </c>
      <c r="AG10" s="61">
        <v>4713</v>
      </c>
      <c r="AH10" s="115">
        <v>21.6</v>
      </c>
      <c r="AI10" s="115">
        <v>16.84</v>
      </c>
      <c r="AJ10" s="115">
        <v>1.88</v>
      </c>
      <c r="AK10" s="114">
        <v>1.9</v>
      </c>
      <c r="AL10" s="114">
        <v>7.4</v>
      </c>
      <c r="AM10" s="310">
        <v>10.8</v>
      </c>
    </row>
    <row r="11" spans="1:39">
      <c r="A11" s="101">
        <v>4</v>
      </c>
      <c r="B11" s="62" t="s">
        <v>43</v>
      </c>
      <c r="C11" s="47" t="s">
        <v>99</v>
      </c>
      <c r="D11" s="62">
        <v>19</v>
      </c>
      <c r="E11" s="102">
        <v>5</v>
      </c>
      <c r="F11" s="113">
        <v>1012</v>
      </c>
      <c r="G11" s="114">
        <v>39.299999999999997</v>
      </c>
      <c r="H11" s="114">
        <v>45</v>
      </c>
      <c r="I11" s="114">
        <v>108.2</v>
      </c>
      <c r="J11" s="61">
        <v>1216</v>
      </c>
      <c r="K11" s="61">
        <v>335</v>
      </c>
      <c r="L11" s="61">
        <v>132</v>
      </c>
      <c r="M11" s="61">
        <v>568</v>
      </c>
      <c r="N11" s="114">
        <v>6</v>
      </c>
      <c r="O11" s="114">
        <v>4.2</v>
      </c>
      <c r="P11" s="115">
        <v>0.53</v>
      </c>
      <c r="Q11" s="115">
        <v>1.76</v>
      </c>
      <c r="R11" s="61">
        <v>119</v>
      </c>
      <c r="S11" s="61">
        <v>2127</v>
      </c>
      <c r="T11" s="61">
        <v>567</v>
      </c>
      <c r="U11" s="61">
        <v>2</v>
      </c>
      <c r="V11" s="114">
        <v>5.8</v>
      </c>
      <c r="W11" s="61">
        <v>175</v>
      </c>
      <c r="X11" s="115">
        <v>0.64</v>
      </c>
      <c r="Y11" s="115">
        <v>0.9</v>
      </c>
      <c r="Z11" s="114">
        <v>12</v>
      </c>
      <c r="AA11" s="115">
        <v>0.96</v>
      </c>
      <c r="AB11" s="114">
        <v>2.5</v>
      </c>
      <c r="AC11" s="61">
        <v>207</v>
      </c>
      <c r="AD11" s="115">
        <v>3.66</v>
      </c>
      <c r="AE11" s="61">
        <v>50</v>
      </c>
      <c r="AF11" s="114">
        <v>4.3</v>
      </c>
      <c r="AG11" s="61">
        <v>1800</v>
      </c>
      <c r="AH11" s="115">
        <v>11.24</v>
      </c>
      <c r="AI11" s="115">
        <v>9.56</v>
      </c>
      <c r="AJ11" s="115">
        <v>0.98</v>
      </c>
      <c r="AK11" s="114">
        <v>1</v>
      </c>
      <c r="AL11" s="114">
        <v>4.5999999999999996</v>
      </c>
      <c r="AM11" s="310">
        <v>5.6</v>
      </c>
    </row>
    <row r="12" spans="1:39">
      <c r="A12" s="101">
        <v>5</v>
      </c>
      <c r="B12" s="62" t="s">
        <v>44</v>
      </c>
      <c r="C12" s="47" t="s">
        <v>99</v>
      </c>
      <c r="D12" s="62">
        <v>19</v>
      </c>
      <c r="E12" s="102">
        <v>5</v>
      </c>
      <c r="F12" s="113">
        <v>1840</v>
      </c>
      <c r="G12" s="114">
        <v>60.1</v>
      </c>
      <c r="H12" s="114">
        <v>70.5</v>
      </c>
      <c r="I12" s="114">
        <v>231.4</v>
      </c>
      <c r="J12" s="61">
        <v>2532</v>
      </c>
      <c r="K12" s="61">
        <v>774</v>
      </c>
      <c r="L12" s="61">
        <v>208</v>
      </c>
      <c r="M12" s="61">
        <v>1428</v>
      </c>
      <c r="N12" s="114">
        <v>6.7</v>
      </c>
      <c r="O12" s="114">
        <v>7.9</v>
      </c>
      <c r="P12" s="115">
        <v>1.06</v>
      </c>
      <c r="Q12" s="115">
        <v>2.6</v>
      </c>
      <c r="R12" s="61">
        <v>158</v>
      </c>
      <c r="S12" s="61">
        <v>2831</v>
      </c>
      <c r="T12" s="61">
        <v>637</v>
      </c>
      <c r="U12" s="61">
        <v>10</v>
      </c>
      <c r="V12" s="114">
        <v>7.3</v>
      </c>
      <c r="W12" s="61">
        <v>169</v>
      </c>
      <c r="X12" s="115">
        <v>1.1399999999999999</v>
      </c>
      <c r="Y12" s="115">
        <v>1.06</v>
      </c>
      <c r="Z12" s="114">
        <v>14.7</v>
      </c>
      <c r="AA12" s="115">
        <v>1.2</v>
      </c>
      <c r="AB12" s="114">
        <v>6</v>
      </c>
      <c r="AC12" s="61">
        <v>247</v>
      </c>
      <c r="AD12" s="115">
        <v>5.53</v>
      </c>
      <c r="AE12" s="61">
        <v>77</v>
      </c>
      <c r="AF12" s="114">
        <v>10.4</v>
      </c>
      <c r="AG12" s="61">
        <v>4120</v>
      </c>
      <c r="AH12" s="115">
        <v>27.29</v>
      </c>
      <c r="AI12" s="115">
        <v>13.27</v>
      </c>
      <c r="AJ12" s="115">
        <v>1.88</v>
      </c>
      <c r="AK12" s="114">
        <v>1.9</v>
      </c>
      <c r="AL12" s="114">
        <v>6.4</v>
      </c>
      <c r="AM12" s="310">
        <v>8.5</v>
      </c>
    </row>
    <row r="13" spans="1:39">
      <c r="A13" s="101">
        <v>6</v>
      </c>
      <c r="B13" s="62" t="s">
        <v>45</v>
      </c>
      <c r="C13" s="47" t="s">
        <v>99</v>
      </c>
      <c r="D13" s="62">
        <v>19</v>
      </c>
      <c r="E13" s="102">
        <v>5</v>
      </c>
      <c r="F13" s="113">
        <v>2240</v>
      </c>
      <c r="G13" s="114">
        <v>83.2</v>
      </c>
      <c r="H13" s="114">
        <v>95.6</v>
      </c>
      <c r="I13" s="114">
        <v>249</v>
      </c>
      <c r="J13" s="61">
        <v>2530</v>
      </c>
      <c r="K13" s="61">
        <v>564</v>
      </c>
      <c r="L13" s="61">
        <v>240</v>
      </c>
      <c r="M13" s="61">
        <v>1171</v>
      </c>
      <c r="N13" s="114">
        <v>8.4</v>
      </c>
      <c r="O13" s="114">
        <v>9.4</v>
      </c>
      <c r="P13" s="115">
        <v>1.17</v>
      </c>
      <c r="Q13" s="115">
        <v>3.31</v>
      </c>
      <c r="R13" s="61">
        <v>207</v>
      </c>
      <c r="S13" s="61">
        <v>2788</v>
      </c>
      <c r="T13" s="61">
        <v>670</v>
      </c>
      <c r="U13" s="61">
        <v>17</v>
      </c>
      <c r="V13" s="114">
        <v>13</v>
      </c>
      <c r="W13" s="61">
        <v>216</v>
      </c>
      <c r="X13" s="115">
        <v>1.36</v>
      </c>
      <c r="Y13" s="115">
        <v>1.1399999999999999</v>
      </c>
      <c r="Z13" s="114">
        <v>18.3</v>
      </c>
      <c r="AA13" s="115">
        <v>1.28</v>
      </c>
      <c r="AB13" s="114">
        <v>10.3</v>
      </c>
      <c r="AC13" s="61">
        <v>298</v>
      </c>
      <c r="AD13" s="115">
        <v>6.14</v>
      </c>
      <c r="AE13" s="61">
        <v>92</v>
      </c>
      <c r="AF13" s="114">
        <v>11.7</v>
      </c>
      <c r="AG13" s="61">
        <v>4658</v>
      </c>
      <c r="AH13" s="115">
        <v>36.64</v>
      </c>
      <c r="AI13" s="115">
        <v>25.33</v>
      </c>
      <c r="AJ13" s="115">
        <v>2.92</v>
      </c>
      <c r="AK13" s="114">
        <v>2.9</v>
      </c>
      <c r="AL13" s="114">
        <v>9.1</v>
      </c>
      <c r="AM13" s="310">
        <v>12.1</v>
      </c>
    </row>
    <row r="14" spans="1:39">
      <c r="A14" s="101">
        <v>7</v>
      </c>
      <c r="B14" s="62" t="s">
        <v>46</v>
      </c>
      <c r="C14" s="47" t="s">
        <v>99</v>
      </c>
      <c r="D14" s="62">
        <v>19</v>
      </c>
      <c r="E14" s="102">
        <v>5</v>
      </c>
      <c r="F14" s="113">
        <v>2019</v>
      </c>
      <c r="G14" s="114">
        <v>70</v>
      </c>
      <c r="H14" s="114">
        <v>96.3</v>
      </c>
      <c r="I14" s="114">
        <v>214.1</v>
      </c>
      <c r="J14" s="61">
        <v>2821</v>
      </c>
      <c r="K14" s="61">
        <v>511</v>
      </c>
      <c r="L14" s="61">
        <v>274</v>
      </c>
      <c r="M14" s="61">
        <v>1052</v>
      </c>
      <c r="N14" s="114">
        <v>10.6</v>
      </c>
      <c r="O14" s="114">
        <v>8.4</v>
      </c>
      <c r="P14" s="115">
        <v>1.36</v>
      </c>
      <c r="Q14" s="115">
        <v>2.2400000000000002</v>
      </c>
      <c r="R14" s="61">
        <v>348</v>
      </c>
      <c r="S14" s="61">
        <v>3344</v>
      </c>
      <c r="T14" s="61">
        <v>913</v>
      </c>
      <c r="U14" s="61">
        <v>6</v>
      </c>
      <c r="V14" s="114">
        <v>12.8</v>
      </c>
      <c r="W14" s="61">
        <v>354</v>
      </c>
      <c r="X14" s="115">
        <v>1.25</v>
      </c>
      <c r="Y14" s="115">
        <v>1.29</v>
      </c>
      <c r="Z14" s="114">
        <v>14.8</v>
      </c>
      <c r="AA14" s="115">
        <v>1.23</v>
      </c>
      <c r="AB14" s="114">
        <v>4.5999999999999996</v>
      </c>
      <c r="AC14" s="61">
        <v>343</v>
      </c>
      <c r="AD14" s="115">
        <v>6.37</v>
      </c>
      <c r="AE14" s="61">
        <v>103</v>
      </c>
      <c r="AF14" s="114">
        <v>10</v>
      </c>
      <c r="AG14" s="61">
        <v>3984</v>
      </c>
      <c r="AH14" s="115">
        <v>31.15</v>
      </c>
      <c r="AI14" s="115">
        <v>18.95</v>
      </c>
      <c r="AJ14" s="115">
        <v>3.52</v>
      </c>
      <c r="AK14" s="114">
        <v>3.5</v>
      </c>
      <c r="AL14" s="114">
        <v>10.1</v>
      </c>
      <c r="AM14" s="310">
        <v>14</v>
      </c>
    </row>
    <row r="15" spans="1:39">
      <c r="A15" s="101">
        <v>8</v>
      </c>
      <c r="B15" s="62" t="s">
        <v>47</v>
      </c>
      <c r="C15" s="47" t="s">
        <v>99</v>
      </c>
      <c r="D15" s="62">
        <v>19</v>
      </c>
      <c r="E15" s="102">
        <v>5</v>
      </c>
      <c r="F15" s="113">
        <v>1187</v>
      </c>
      <c r="G15" s="114">
        <v>34.5</v>
      </c>
      <c r="H15" s="114">
        <v>34.299999999999997</v>
      </c>
      <c r="I15" s="114" t="s">
        <v>48</v>
      </c>
      <c r="J15" s="61">
        <v>1082</v>
      </c>
      <c r="K15" s="61">
        <v>296</v>
      </c>
      <c r="L15" s="61">
        <v>106</v>
      </c>
      <c r="M15" s="61">
        <v>521</v>
      </c>
      <c r="N15" s="114">
        <v>3.3</v>
      </c>
      <c r="O15" s="114">
        <v>3.7</v>
      </c>
      <c r="P15" s="115">
        <v>0.42</v>
      </c>
      <c r="Q15" s="115">
        <v>0.97</v>
      </c>
      <c r="R15" s="61">
        <v>141</v>
      </c>
      <c r="S15" s="61">
        <v>351</v>
      </c>
      <c r="T15" s="61">
        <v>200</v>
      </c>
      <c r="U15" s="61">
        <v>1</v>
      </c>
      <c r="V15" s="114">
        <v>5.2</v>
      </c>
      <c r="W15" s="61">
        <v>49</v>
      </c>
      <c r="X15" s="115">
        <v>0.5</v>
      </c>
      <c r="Y15" s="115">
        <v>0.59</v>
      </c>
      <c r="Z15" s="114">
        <v>4.5999999999999996</v>
      </c>
      <c r="AA15" s="115">
        <v>0.42</v>
      </c>
      <c r="AB15" s="114">
        <v>1</v>
      </c>
      <c r="AC15" s="61">
        <v>109</v>
      </c>
      <c r="AD15" s="115">
        <v>3.2</v>
      </c>
      <c r="AE15" s="61">
        <v>60</v>
      </c>
      <c r="AF15" s="114">
        <v>4.5999999999999996</v>
      </c>
      <c r="AG15" s="61">
        <v>1802</v>
      </c>
      <c r="AH15" s="115">
        <v>12.99</v>
      </c>
      <c r="AI15" s="115">
        <v>8.6199999999999992</v>
      </c>
      <c r="AJ15" s="115">
        <v>1.56</v>
      </c>
      <c r="AK15" s="114">
        <v>1.6</v>
      </c>
      <c r="AL15" s="114">
        <v>4</v>
      </c>
      <c r="AM15" s="310">
        <v>5.6</v>
      </c>
    </row>
    <row r="16" spans="1:39">
      <c r="A16" s="101">
        <v>9</v>
      </c>
      <c r="B16" s="62" t="s">
        <v>49</v>
      </c>
      <c r="C16" s="47" t="s">
        <v>99</v>
      </c>
      <c r="D16" s="62">
        <v>19</v>
      </c>
      <c r="E16" s="102">
        <v>5</v>
      </c>
      <c r="F16" s="113">
        <v>1688</v>
      </c>
      <c r="G16" s="114">
        <v>52.3</v>
      </c>
      <c r="H16" s="114">
        <v>59.1</v>
      </c>
      <c r="I16" s="114">
        <v>228.6</v>
      </c>
      <c r="J16" s="61">
        <v>1332</v>
      </c>
      <c r="K16" s="61">
        <v>393</v>
      </c>
      <c r="L16" s="61">
        <v>169</v>
      </c>
      <c r="M16" s="61">
        <v>723</v>
      </c>
      <c r="N16" s="114">
        <v>6</v>
      </c>
      <c r="O16" s="114">
        <v>6.5</v>
      </c>
      <c r="P16" s="115">
        <v>0.85</v>
      </c>
      <c r="Q16" s="115">
        <v>2.37</v>
      </c>
      <c r="R16" s="61">
        <v>220</v>
      </c>
      <c r="S16" s="61">
        <v>1605</v>
      </c>
      <c r="T16" s="61">
        <v>488</v>
      </c>
      <c r="U16" s="61">
        <v>1</v>
      </c>
      <c r="V16" s="114">
        <v>6.9</v>
      </c>
      <c r="W16" s="61">
        <v>171</v>
      </c>
      <c r="X16" s="115">
        <v>0.74</v>
      </c>
      <c r="Y16" s="115">
        <v>0.83</v>
      </c>
      <c r="Z16" s="114">
        <v>10.7</v>
      </c>
      <c r="AA16" s="115">
        <v>0.74</v>
      </c>
      <c r="AB16" s="114">
        <v>2.5</v>
      </c>
      <c r="AC16" s="61">
        <v>227</v>
      </c>
      <c r="AD16" s="115">
        <v>4.18</v>
      </c>
      <c r="AE16" s="61">
        <v>65</v>
      </c>
      <c r="AF16" s="114">
        <v>6.2</v>
      </c>
      <c r="AG16" s="61">
        <v>2451</v>
      </c>
      <c r="AH16" s="115">
        <v>20.41</v>
      </c>
      <c r="AI16" s="115">
        <v>13.3</v>
      </c>
      <c r="AJ16" s="115">
        <v>1.81</v>
      </c>
      <c r="AK16" s="114">
        <v>1.8</v>
      </c>
      <c r="AL16" s="114">
        <v>6.7</v>
      </c>
      <c r="AM16" s="310">
        <v>8.6999999999999993</v>
      </c>
    </row>
    <row r="17" spans="1:39">
      <c r="A17" s="101">
        <v>10</v>
      </c>
      <c r="B17" s="62" t="s">
        <v>50</v>
      </c>
      <c r="C17" s="47" t="s">
        <v>99</v>
      </c>
      <c r="D17" s="62">
        <v>19</v>
      </c>
      <c r="E17" s="102">
        <v>5</v>
      </c>
      <c r="F17" s="113">
        <v>1503</v>
      </c>
      <c r="G17" s="114">
        <v>72</v>
      </c>
      <c r="H17" s="114">
        <v>51.2</v>
      </c>
      <c r="I17" s="114">
        <v>191.5</v>
      </c>
      <c r="J17" s="61">
        <v>2049</v>
      </c>
      <c r="K17" s="61">
        <v>348</v>
      </c>
      <c r="L17" s="61">
        <v>255</v>
      </c>
      <c r="M17" s="61">
        <v>877</v>
      </c>
      <c r="N17" s="114">
        <v>8.6</v>
      </c>
      <c r="O17" s="114">
        <v>7.2</v>
      </c>
      <c r="P17" s="115">
        <v>1.17</v>
      </c>
      <c r="Q17" s="115">
        <v>2.78</v>
      </c>
      <c r="R17" s="61">
        <v>35</v>
      </c>
      <c r="S17" s="61">
        <v>3359</v>
      </c>
      <c r="T17" s="61">
        <v>596</v>
      </c>
      <c r="U17" s="61">
        <v>6</v>
      </c>
      <c r="V17" s="114">
        <v>8.1</v>
      </c>
      <c r="W17" s="61">
        <v>280</v>
      </c>
      <c r="X17" s="115">
        <v>1.23</v>
      </c>
      <c r="Y17" s="115">
        <v>0.79</v>
      </c>
      <c r="Z17" s="114">
        <v>15.2</v>
      </c>
      <c r="AA17" s="115">
        <v>1.32</v>
      </c>
      <c r="AB17" s="114">
        <v>3.1</v>
      </c>
      <c r="AC17" s="61">
        <v>225</v>
      </c>
      <c r="AD17" s="115">
        <v>4.82</v>
      </c>
      <c r="AE17" s="61">
        <v>71</v>
      </c>
      <c r="AF17" s="114">
        <v>10.199999999999999</v>
      </c>
      <c r="AG17" s="61">
        <v>4046</v>
      </c>
      <c r="AH17" s="115">
        <v>18.91</v>
      </c>
      <c r="AI17" s="115">
        <v>15.77</v>
      </c>
      <c r="AJ17" s="115">
        <v>3.06</v>
      </c>
      <c r="AK17" s="114">
        <v>3.1</v>
      </c>
      <c r="AL17" s="114">
        <v>8.4</v>
      </c>
      <c r="AM17" s="310">
        <v>11.7</v>
      </c>
    </row>
    <row r="18" spans="1:39">
      <c r="A18" s="101">
        <v>11</v>
      </c>
      <c r="B18" s="62" t="s">
        <v>51</v>
      </c>
      <c r="C18" s="47" t="s">
        <v>99</v>
      </c>
      <c r="D18" s="62">
        <v>19</v>
      </c>
      <c r="E18" s="102">
        <v>5</v>
      </c>
      <c r="F18" s="113">
        <v>2184</v>
      </c>
      <c r="G18" s="114">
        <v>70.099999999999994</v>
      </c>
      <c r="H18" s="114">
        <v>107.1</v>
      </c>
      <c r="I18" s="114">
        <v>219.5</v>
      </c>
      <c r="J18" s="61">
        <v>1515</v>
      </c>
      <c r="K18" s="61">
        <v>382</v>
      </c>
      <c r="L18" s="61">
        <v>189</v>
      </c>
      <c r="M18" s="61">
        <v>965</v>
      </c>
      <c r="N18" s="114">
        <v>7.7</v>
      </c>
      <c r="O18" s="114">
        <v>8.4</v>
      </c>
      <c r="P18" s="115">
        <v>0.91</v>
      </c>
      <c r="Q18" s="115">
        <v>2.35</v>
      </c>
      <c r="R18" s="61">
        <v>210</v>
      </c>
      <c r="S18" s="61">
        <v>703</v>
      </c>
      <c r="T18" s="61">
        <v>330</v>
      </c>
      <c r="U18" s="61">
        <v>8</v>
      </c>
      <c r="V18" s="114">
        <v>9.8000000000000007</v>
      </c>
      <c r="W18" s="61">
        <v>181</v>
      </c>
      <c r="X18" s="115">
        <v>0.78</v>
      </c>
      <c r="Y18" s="115">
        <v>0.91</v>
      </c>
      <c r="Z18" s="114">
        <v>13.5</v>
      </c>
      <c r="AA18" s="115">
        <v>0.99</v>
      </c>
      <c r="AB18" s="114">
        <v>4</v>
      </c>
      <c r="AC18" s="61">
        <v>196</v>
      </c>
      <c r="AD18" s="115">
        <v>5</v>
      </c>
      <c r="AE18" s="61">
        <v>47</v>
      </c>
      <c r="AF18" s="114">
        <v>8.1999999999999993</v>
      </c>
      <c r="AG18" s="61">
        <v>3274</v>
      </c>
      <c r="AH18" s="115">
        <v>44.3</v>
      </c>
      <c r="AI18" s="115">
        <v>23.59</v>
      </c>
      <c r="AJ18" s="115">
        <v>2.02</v>
      </c>
      <c r="AK18" s="114">
        <v>2</v>
      </c>
      <c r="AL18" s="114">
        <v>5.6</v>
      </c>
      <c r="AM18" s="310">
        <v>7.7</v>
      </c>
    </row>
    <row r="19" spans="1:39">
      <c r="A19" s="101">
        <v>12</v>
      </c>
      <c r="B19" s="62" t="s">
        <v>52</v>
      </c>
      <c r="C19" s="47" t="s">
        <v>99</v>
      </c>
      <c r="D19" s="62">
        <v>21</v>
      </c>
      <c r="E19" s="102">
        <v>5</v>
      </c>
      <c r="F19" s="113">
        <v>1870</v>
      </c>
      <c r="G19" s="114">
        <v>65.900000000000006</v>
      </c>
      <c r="H19" s="114">
        <v>87.2</v>
      </c>
      <c r="I19" s="114">
        <v>205.6</v>
      </c>
      <c r="J19" s="61">
        <v>2451</v>
      </c>
      <c r="K19" s="61">
        <v>520</v>
      </c>
      <c r="L19" s="61">
        <v>258</v>
      </c>
      <c r="M19" s="61">
        <v>927</v>
      </c>
      <c r="N19" s="114">
        <v>10.199999999999999</v>
      </c>
      <c r="O19" s="114">
        <v>7.6</v>
      </c>
      <c r="P19" s="115">
        <v>0.97</v>
      </c>
      <c r="Q19" s="115">
        <v>2.64</v>
      </c>
      <c r="R19" s="61">
        <v>277</v>
      </c>
      <c r="S19" s="61">
        <v>3197</v>
      </c>
      <c r="T19" s="61">
        <v>803</v>
      </c>
      <c r="U19" s="61">
        <v>2</v>
      </c>
      <c r="V19" s="114">
        <v>13</v>
      </c>
      <c r="W19" s="61">
        <v>159</v>
      </c>
      <c r="X19" s="115">
        <v>0.82</v>
      </c>
      <c r="Y19" s="115">
        <v>1.0900000000000001</v>
      </c>
      <c r="Z19" s="114">
        <v>13.9</v>
      </c>
      <c r="AA19" s="115">
        <v>1.1399999999999999</v>
      </c>
      <c r="AB19" s="114">
        <v>2.2000000000000002</v>
      </c>
      <c r="AC19" s="61">
        <v>233</v>
      </c>
      <c r="AD19" s="115">
        <v>5.46</v>
      </c>
      <c r="AE19" s="61">
        <v>56</v>
      </c>
      <c r="AF19" s="114">
        <v>10.199999999999999</v>
      </c>
      <c r="AG19" s="61">
        <v>4022</v>
      </c>
      <c r="AH19" s="115">
        <v>32.159999999999997</v>
      </c>
      <c r="AI19" s="115">
        <v>23</v>
      </c>
      <c r="AJ19" s="115">
        <v>3.23</v>
      </c>
      <c r="AK19" s="114">
        <v>3.2</v>
      </c>
      <c r="AL19" s="114">
        <v>9.6999999999999993</v>
      </c>
      <c r="AM19" s="310">
        <v>15.8</v>
      </c>
    </row>
    <row r="20" spans="1:39">
      <c r="A20" s="101">
        <v>13</v>
      </c>
      <c r="B20" s="62" t="s">
        <v>53</v>
      </c>
      <c r="C20" s="47" t="s">
        <v>99</v>
      </c>
      <c r="D20" s="62">
        <v>19</v>
      </c>
      <c r="E20" s="102">
        <v>5</v>
      </c>
      <c r="F20" s="113">
        <v>1507</v>
      </c>
      <c r="G20" s="114">
        <v>54.6</v>
      </c>
      <c r="H20" s="114">
        <v>51.9</v>
      </c>
      <c r="I20" s="114">
        <v>198.8</v>
      </c>
      <c r="J20" s="61">
        <v>1768</v>
      </c>
      <c r="K20" s="61">
        <v>490</v>
      </c>
      <c r="L20" s="61">
        <v>171</v>
      </c>
      <c r="M20" s="61">
        <v>907</v>
      </c>
      <c r="N20" s="114">
        <v>6.2</v>
      </c>
      <c r="O20" s="114">
        <v>6.3</v>
      </c>
      <c r="P20" s="115">
        <v>0.75</v>
      </c>
      <c r="Q20" s="115">
        <v>2.14</v>
      </c>
      <c r="R20" s="61">
        <v>176</v>
      </c>
      <c r="S20" s="61">
        <v>2745</v>
      </c>
      <c r="T20" s="61">
        <v>630</v>
      </c>
      <c r="U20" s="61">
        <v>3</v>
      </c>
      <c r="V20" s="114">
        <v>8.4</v>
      </c>
      <c r="W20" s="61">
        <v>158</v>
      </c>
      <c r="X20" s="115">
        <v>0.93</v>
      </c>
      <c r="Y20" s="115">
        <v>0.9</v>
      </c>
      <c r="Z20" s="114">
        <v>10.5</v>
      </c>
      <c r="AA20" s="115">
        <v>0.99</v>
      </c>
      <c r="AB20" s="114">
        <v>1.8</v>
      </c>
      <c r="AC20" s="61">
        <v>252</v>
      </c>
      <c r="AD20" s="115">
        <v>4.7699999999999996</v>
      </c>
      <c r="AE20" s="61">
        <v>84</v>
      </c>
      <c r="AF20" s="114">
        <v>6.9</v>
      </c>
      <c r="AG20" s="61">
        <v>2749</v>
      </c>
      <c r="AH20" s="115">
        <v>18.04</v>
      </c>
      <c r="AI20" s="115">
        <v>13.5</v>
      </c>
      <c r="AJ20" s="115">
        <v>2.33</v>
      </c>
      <c r="AK20" s="114">
        <v>2.2999999999999998</v>
      </c>
      <c r="AL20" s="114">
        <v>6.8</v>
      </c>
      <c r="AM20" s="310">
        <v>9.3000000000000007</v>
      </c>
    </row>
    <row r="21" spans="1:39">
      <c r="A21" s="101">
        <v>14</v>
      </c>
      <c r="B21" s="62" t="s">
        <v>193</v>
      </c>
      <c r="C21" s="47" t="s">
        <v>99</v>
      </c>
      <c r="D21" s="62">
        <v>19</v>
      </c>
      <c r="E21" s="102">
        <v>5</v>
      </c>
      <c r="F21" s="113">
        <v>1787</v>
      </c>
      <c r="G21" s="114">
        <v>63.6</v>
      </c>
      <c r="H21" s="114">
        <v>63.3</v>
      </c>
      <c r="I21" s="114">
        <v>235.9</v>
      </c>
      <c r="J21" s="61">
        <v>2296</v>
      </c>
      <c r="K21" s="61">
        <v>441</v>
      </c>
      <c r="L21" s="61">
        <v>214</v>
      </c>
      <c r="M21" s="61">
        <v>993</v>
      </c>
      <c r="N21" s="114">
        <v>7.5</v>
      </c>
      <c r="O21" s="114">
        <v>7.3</v>
      </c>
      <c r="P21" s="115">
        <v>1.06</v>
      </c>
      <c r="Q21" s="115">
        <v>2.38</v>
      </c>
      <c r="R21" s="61">
        <v>397</v>
      </c>
      <c r="S21" s="61">
        <v>5480</v>
      </c>
      <c r="T21" s="61">
        <v>1323</v>
      </c>
      <c r="U21" s="61">
        <v>3</v>
      </c>
      <c r="V21" s="114">
        <v>7.7</v>
      </c>
      <c r="W21" s="61">
        <v>118</v>
      </c>
      <c r="X21" s="115">
        <v>1.0900000000000001</v>
      </c>
      <c r="Y21" s="115">
        <v>1.01</v>
      </c>
      <c r="Z21" s="114">
        <v>13.9</v>
      </c>
      <c r="AA21" s="115">
        <v>1.25</v>
      </c>
      <c r="AB21" s="114">
        <v>2.6</v>
      </c>
      <c r="AC21" s="61">
        <v>296</v>
      </c>
      <c r="AD21" s="115">
        <v>5.44</v>
      </c>
      <c r="AE21" s="61">
        <v>121</v>
      </c>
      <c r="AF21" s="114">
        <v>9.9</v>
      </c>
      <c r="AG21" s="61">
        <v>3887</v>
      </c>
      <c r="AH21" s="115">
        <v>21.34</v>
      </c>
      <c r="AI21" s="115">
        <v>11.9</v>
      </c>
      <c r="AJ21" s="115">
        <v>3.35</v>
      </c>
      <c r="AK21" s="114">
        <v>3.3</v>
      </c>
      <c r="AL21" s="114">
        <v>9.4</v>
      </c>
      <c r="AM21" s="310">
        <v>13.3</v>
      </c>
    </row>
    <row r="22" spans="1:39">
      <c r="A22" s="101">
        <v>15</v>
      </c>
      <c r="B22" s="62" t="s">
        <v>194</v>
      </c>
      <c r="C22" s="47" t="s">
        <v>99</v>
      </c>
      <c r="D22" s="62">
        <v>19</v>
      </c>
      <c r="E22" s="102">
        <v>5</v>
      </c>
      <c r="F22" s="113">
        <v>1474</v>
      </c>
      <c r="G22" s="114">
        <v>49.6</v>
      </c>
      <c r="H22" s="114">
        <v>39.9</v>
      </c>
      <c r="I22" s="114">
        <v>224.3</v>
      </c>
      <c r="J22" s="61">
        <v>1454</v>
      </c>
      <c r="K22" s="61">
        <v>345</v>
      </c>
      <c r="L22" s="61">
        <v>190</v>
      </c>
      <c r="M22" s="61">
        <v>693</v>
      </c>
      <c r="N22" s="114">
        <v>6.1</v>
      </c>
      <c r="O22" s="114">
        <v>5.2</v>
      </c>
      <c r="P22" s="115">
        <v>0.88</v>
      </c>
      <c r="Q22" s="115">
        <v>2.72</v>
      </c>
      <c r="R22" s="61">
        <v>95</v>
      </c>
      <c r="S22" s="61">
        <v>1214</v>
      </c>
      <c r="T22" s="61">
        <v>295</v>
      </c>
      <c r="U22" s="61">
        <v>1</v>
      </c>
      <c r="V22" s="114">
        <v>4.4000000000000004</v>
      </c>
      <c r="W22" s="61">
        <v>92</v>
      </c>
      <c r="X22" s="115">
        <v>0.71</v>
      </c>
      <c r="Y22" s="115">
        <v>0.81</v>
      </c>
      <c r="Z22" s="114">
        <v>8.9</v>
      </c>
      <c r="AA22" s="115">
        <v>0.74</v>
      </c>
      <c r="AB22" s="114">
        <v>0.7</v>
      </c>
      <c r="AC22" s="61">
        <v>162</v>
      </c>
      <c r="AD22" s="115">
        <v>3.5</v>
      </c>
      <c r="AE22" s="61">
        <v>29</v>
      </c>
      <c r="AF22" s="114">
        <v>7.2</v>
      </c>
      <c r="AG22" s="61">
        <v>2863</v>
      </c>
      <c r="AH22" s="115">
        <v>11.06</v>
      </c>
      <c r="AI22" s="115">
        <v>7.63</v>
      </c>
      <c r="AJ22" s="115">
        <v>2.5099999999999998</v>
      </c>
      <c r="AK22" s="114">
        <v>2.5</v>
      </c>
      <c r="AL22" s="114">
        <v>7.2</v>
      </c>
      <c r="AM22" s="310">
        <v>9.9</v>
      </c>
    </row>
    <row r="23" spans="1:39">
      <c r="A23" s="101">
        <v>16</v>
      </c>
      <c r="B23" s="62" t="s">
        <v>195</v>
      </c>
      <c r="C23" s="47" t="s">
        <v>99</v>
      </c>
      <c r="D23" s="62">
        <v>19</v>
      </c>
      <c r="E23" s="102">
        <v>5</v>
      </c>
      <c r="F23" s="113">
        <v>1332</v>
      </c>
      <c r="G23" s="114">
        <v>51.2</v>
      </c>
      <c r="H23" s="114">
        <v>48.2</v>
      </c>
      <c r="I23" s="114">
        <v>166.5</v>
      </c>
      <c r="J23" s="61">
        <v>1524</v>
      </c>
      <c r="K23" s="61">
        <v>362</v>
      </c>
      <c r="L23" s="61">
        <v>209</v>
      </c>
      <c r="M23" s="61">
        <v>738</v>
      </c>
      <c r="N23" s="114">
        <v>6.3</v>
      </c>
      <c r="O23" s="114">
        <v>5.8</v>
      </c>
      <c r="P23" s="115">
        <v>0.84</v>
      </c>
      <c r="Q23" s="115">
        <v>2.0099999999999998</v>
      </c>
      <c r="R23" s="61">
        <v>152</v>
      </c>
      <c r="S23" s="61">
        <v>1958</v>
      </c>
      <c r="T23" s="61">
        <v>478</v>
      </c>
      <c r="U23" s="61">
        <v>7</v>
      </c>
      <c r="V23" s="114">
        <v>7.9</v>
      </c>
      <c r="W23" s="61">
        <v>142</v>
      </c>
      <c r="X23" s="115">
        <v>0.71</v>
      </c>
      <c r="Y23" s="115">
        <v>0.76</v>
      </c>
      <c r="Z23" s="114">
        <v>10.199999999999999</v>
      </c>
      <c r="AA23" s="115">
        <v>0.96</v>
      </c>
      <c r="AB23" s="114">
        <v>3.6</v>
      </c>
      <c r="AC23" s="61">
        <v>152</v>
      </c>
      <c r="AD23" s="115">
        <v>3.82</v>
      </c>
      <c r="AE23" s="61">
        <v>35</v>
      </c>
      <c r="AF23" s="114">
        <v>7.7</v>
      </c>
      <c r="AG23" s="61">
        <v>3009</v>
      </c>
      <c r="AH23" s="115">
        <v>16.79</v>
      </c>
      <c r="AI23" s="115">
        <v>13.71</v>
      </c>
      <c r="AJ23" s="115">
        <v>1.49</v>
      </c>
      <c r="AK23" s="114">
        <v>1.5</v>
      </c>
      <c r="AL23" s="114">
        <v>5.3</v>
      </c>
      <c r="AM23" s="310">
        <v>7.1</v>
      </c>
    </row>
    <row r="24" spans="1:39">
      <c r="A24" s="101">
        <v>17</v>
      </c>
      <c r="B24" s="62" t="s">
        <v>196</v>
      </c>
      <c r="C24" s="47" t="s">
        <v>99</v>
      </c>
      <c r="D24" s="62">
        <v>19</v>
      </c>
      <c r="E24" s="102">
        <v>5</v>
      </c>
      <c r="F24" s="113">
        <v>1540</v>
      </c>
      <c r="G24" s="114">
        <v>60.3</v>
      </c>
      <c r="H24" s="114">
        <v>45.8</v>
      </c>
      <c r="I24" s="114">
        <v>217.4</v>
      </c>
      <c r="J24" s="61">
        <v>2173</v>
      </c>
      <c r="K24" s="61">
        <v>364</v>
      </c>
      <c r="L24" s="61">
        <v>212</v>
      </c>
      <c r="M24" s="61">
        <v>827</v>
      </c>
      <c r="N24" s="114">
        <v>5.9</v>
      </c>
      <c r="O24" s="114">
        <v>5.7</v>
      </c>
      <c r="P24" s="115">
        <v>0.84</v>
      </c>
      <c r="Q24" s="115">
        <v>2.38</v>
      </c>
      <c r="R24" s="61">
        <v>154</v>
      </c>
      <c r="S24" s="61">
        <v>1628</v>
      </c>
      <c r="T24" s="61">
        <v>429</v>
      </c>
      <c r="U24" s="61">
        <v>4</v>
      </c>
      <c r="V24" s="114">
        <v>6.1</v>
      </c>
      <c r="W24" s="61">
        <v>120</v>
      </c>
      <c r="X24" s="115">
        <v>0.75</v>
      </c>
      <c r="Y24" s="115">
        <v>0.79</v>
      </c>
      <c r="Z24" s="114">
        <v>15.3</v>
      </c>
      <c r="AA24" s="115">
        <v>1.26</v>
      </c>
      <c r="AB24" s="114">
        <v>4</v>
      </c>
      <c r="AC24" s="61">
        <v>235</v>
      </c>
      <c r="AD24" s="115">
        <v>5.04</v>
      </c>
      <c r="AE24" s="61">
        <v>76</v>
      </c>
      <c r="AF24" s="114">
        <v>7</v>
      </c>
      <c r="AG24" s="61">
        <v>2865</v>
      </c>
      <c r="AH24" s="115">
        <v>16.73</v>
      </c>
      <c r="AI24" s="115">
        <v>10.86</v>
      </c>
      <c r="AJ24" s="115">
        <v>2.69</v>
      </c>
      <c r="AK24" s="114">
        <v>2.7</v>
      </c>
      <c r="AL24" s="114">
        <v>8.6</v>
      </c>
      <c r="AM24" s="310">
        <v>11.7</v>
      </c>
    </row>
    <row r="25" spans="1:39">
      <c r="A25" s="101">
        <v>18</v>
      </c>
      <c r="B25" s="62" t="s">
        <v>197</v>
      </c>
      <c r="C25" s="47" t="s">
        <v>99</v>
      </c>
      <c r="D25" s="62">
        <v>19</v>
      </c>
      <c r="E25" s="102">
        <v>5</v>
      </c>
      <c r="F25" s="113">
        <v>1970</v>
      </c>
      <c r="G25" s="114">
        <v>73</v>
      </c>
      <c r="H25" s="114">
        <v>90.8</v>
      </c>
      <c r="I25" s="114">
        <v>205.1</v>
      </c>
      <c r="J25" s="61">
        <v>2091</v>
      </c>
      <c r="K25" s="61">
        <v>413</v>
      </c>
      <c r="L25" s="61">
        <v>207</v>
      </c>
      <c r="M25" s="61">
        <v>1034</v>
      </c>
      <c r="N25" s="114">
        <v>7.8</v>
      </c>
      <c r="O25" s="114">
        <v>7.9</v>
      </c>
      <c r="P25" s="115">
        <v>0.91</v>
      </c>
      <c r="Q25" s="115">
        <v>2.31</v>
      </c>
      <c r="R25" s="61">
        <v>173</v>
      </c>
      <c r="S25" s="61">
        <v>2353</v>
      </c>
      <c r="T25" s="61">
        <v>574</v>
      </c>
      <c r="U25" s="61">
        <v>3</v>
      </c>
      <c r="V25" s="114">
        <v>11</v>
      </c>
      <c r="W25" s="61">
        <v>164</v>
      </c>
      <c r="X25" s="115">
        <v>1.31</v>
      </c>
      <c r="Y25" s="115">
        <v>1.1100000000000001</v>
      </c>
      <c r="Z25" s="114">
        <v>15.5</v>
      </c>
      <c r="AA25" s="115">
        <v>1.1100000000000001</v>
      </c>
      <c r="AB25" s="114">
        <v>2.6</v>
      </c>
      <c r="AC25" s="61">
        <v>221</v>
      </c>
      <c r="AD25" s="115">
        <v>5.03</v>
      </c>
      <c r="AE25" s="61">
        <v>76</v>
      </c>
      <c r="AF25" s="114">
        <v>10.5</v>
      </c>
      <c r="AG25" s="61">
        <v>4121</v>
      </c>
      <c r="AH25" s="115">
        <v>30.25</v>
      </c>
      <c r="AI25" s="115">
        <v>22.66</v>
      </c>
      <c r="AJ25" s="115">
        <v>1.77</v>
      </c>
      <c r="AK25" s="114">
        <v>1.8</v>
      </c>
      <c r="AL25" s="114">
        <v>5.8</v>
      </c>
      <c r="AM25" s="310">
        <v>7.9</v>
      </c>
    </row>
    <row r="26" spans="1:39">
      <c r="A26" s="101">
        <v>19</v>
      </c>
      <c r="B26" s="62" t="s">
        <v>198</v>
      </c>
      <c r="C26" s="47" t="s">
        <v>99</v>
      </c>
      <c r="D26" s="62">
        <v>23</v>
      </c>
      <c r="E26" s="102">
        <v>5</v>
      </c>
      <c r="F26" s="113">
        <v>1230</v>
      </c>
      <c r="G26" s="114">
        <v>44.5</v>
      </c>
      <c r="H26" s="114">
        <v>27.1</v>
      </c>
      <c r="I26" s="114">
        <v>198.5</v>
      </c>
      <c r="J26" s="61">
        <v>1880</v>
      </c>
      <c r="K26" s="61">
        <v>265</v>
      </c>
      <c r="L26" s="61">
        <v>202</v>
      </c>
      <c r="M26" s="61">
        <v>661</v>
      </c>
      <c r="N26" s="114">
        <v>7.4</v>
      </c>
      <c r="O26" s="114">
        <v>5.2</v>
      </c>
      <c r="P26" s="115">
        <v>0.85</v>
      </c>
      <c r="Q26" s="115">
        <v>3.01</v>
      </c>
      <c r="R26" s="61">
        <v>76</v>
      </c>
      <c r="S26" s="61">
        <v>4273</v>
      </c>
      <c r="T26" s="61">
        <v>797</v>
      </c>
      <c r="U26" s="61">
        <v>9</v>
      </c>
      <c r="V26" s="114">
        <v>6.5</v>
      </c>
      <c r="W26" s="61">
        <v>144</v>
      </c>
      <c r="X26" s="115">
        <v>0.65</v>
      </c>
      <c r="Y26" s="115">
        <v>0.83</v>
      </c>
      <c r="Z26" s="114">
        <v>12</v>
      </c>
      <c r="AA26" s="115">
        <v>0.99</v>
      </c>
      <c r="AB26" s="114">
        <v>3.6</v>
      </c>
      <c r="AC26" s="61">
        <v>270</v>
      </c>
      <c r="AD26" s="115">
        <v>4.0999999999999996</v>
      </c>
      <c r="AE26" s="61">
        <v>74</v>
      </c>
      <c r="AF26" s="114">
        <v>7.4</v>
      </c>
      <c r="AG26" s="61">
        <v>2916</v>
      </c>
      <c r="AH26" s="115">
        <v>8.98</v>
      </c>
      <c r="AI26" s="115">
        <v>6.41</v>
      </c>
      <c r="AJ26" s="115">
        <v>2.84</v>
      </c>
      <c r="AK26" s="114">
        <v>2.8</v>
      </c>
      <c r="AL26" s="114">
        <v>7.8</v>
      </c>
      <c r="AM26" s="310">
        <v>12.7</v>
      </c>
    </row>
    <row r="27" spans="1:39">
      <c r="A27" s="101">
        <v>20</v>
      </c>
      <c r="B27" s="62" t="s">
        <v>199</v>
      </c>
      <c r="C27" s="47" t="s">
        <v>99</v>
      </c>
      <c r="D27" s="62">
        <v>19</v>
      </c>
      <c r="E27" s="102">
        <v>5</v>
      </c>
      <c r="F27" s="113">
        <v>1907</v>
      </c>
      <c r="G27" s="114">
        <v>60.8</v>
      </c>
      <c r="H27" s="114">
        <v>81.599999999999994</v>
      </c>
      <c r="I27" s="114">
        <v>228.1</v>
      </c>
      <c r="J27" s="61">
        <v>2663</v>
      </c>
      <c r="K27" s="61">
        <v>530</v>
      </c>
      <c r="L27" s="61">
        <v>230</v>
      </c>
      <c r="M27" s="61">
        <v>985</v>
      </c>
      <c r="N27" s="114">
        <v>6.8</v>
      </c>
      <c r="O27" s="114">
        <v>6.6</v>
      </c>
      <c r="P27" s="115">
        <v>0.89</v>
      </c>
      <c r="Q27" s="115">
        <v>2.73</v>
      </c>
      <c r="R27" s="61">
        <v>200</v>
      </c>
      <c r="S27" s="61">
        <v>4387</v>
      </c>
      <c r="T27" s="61">
        <v>927</v>
      </c>
      <c r="U27" s="61">
        <v>9</v>
      </c>
      <c r="V27" s="114">
        <v>13.5</v>
      </c>
      <c r="W27" s="61">
        <v>238</v>
      </c>
      <c r="X27" s="115">
        <v>1.1499999999999999</v>
      </c>
      <c r="Y27" s="115">
        <v>1.06</v>
      </c>
      <c r="Z27" s="114">
        <v>15.6</v>
      </c>
      <c r="AA27" s="115">
        <v>1.25</v>
      </c>
      <c r="AB27" s="114">
        <v>4.3</v>
      </c>
      <c r="AC27" s="61">
        <v>336</v>
      </c>
      <c r="AD27" s="115">
        <v>5.61</v>
      </c>
      <c r="AE27" s="61">
        <v>198</v>
      </c>
      <c r="AF27" s="114">
        <v>10</v>
      </c>
      <c r="AG27" s="61">
        <v>3986</v>
      </c>
      <c r="AH27" s="115">
        <v>30.5</v>
      </c>
      <c r="AI27" s="115">
        <v>20.03</v>
      </c>
      <c r="AJ27" s="115">
        <v>2.87</v>
      </c>
      <c r="AK27" s="114">
        <v>2.9</v>
      </c>
      <c r="AL27" s="114">
        <v>8.1999999999999993</v>
      </c>
      <c r="AM27" s="310">
        <v>11.8</v>
      </c>
    </row>
    <row r="28" spans="1:39">
      <c r="A28" s="101">
        <v>21</v>
      </c>
      <c r="B28" s="62" t="s">
        <v>200</v>
      </c>
      <c r="C28" s="47" t="s">
        <v>99</v>
      </c>
      <c r="D28" s="62">
        <v>19</v>
      </c>
      <c r="E28" s="102">
        <v>5</v>
      </c>
      <c r="F28" s="113">
        <v>1667</v>
      </c>
      <c r="G28" s="114">
        <v>61.5</v>
      </c>
      <c r="H28" s="114">
        <v>54.4</v>
      </c>
      <c r="I28" s="114">
        <v>224.3</v>
      </c>
      <c r="J28" s="61">
        <v>1664</v>
      </c>
      <c r="K28" s="61">
        <v>276</v>
      </c>
      <c r="L28" s="61">
        <v>171</v>
      </c>
      <c r="M28" s="61">
        <v>808</v>
      </c>
      <c r="N28" s="114">
        <v>6.6</v>
      </c>
      <c r="O28" s="114">
        <v>6.9</v>
      </c>
      <c r="P28" s="115">
        <v>0.9</v>
      </c>
      <c r="Q28" s="115">
        <v>2.0099999999999998</v>
      </c>
      <c r="R28" s="61">
        <v>172</v>
      </c>
      <c r="S28" s="61">
        <v>2529</v>
      </c>
      <c r="T28" s="61">
        <v>597</v>
      </c>
      <c r="U28" s="61">
        <v>4</v>
      </c>
      <c r="V28" s="114">
        <v>7.6</v>
      </c>
      <c r="W28" s="61">
        <v>244</v>
      </c>
      <c r="X28" s="115">
        <v>1.01</v>
      </c>
      <c r="Y28" s="115">
        <v>0.95</v>
      </c>
      <c r="Z28" s="114">
        <v>10.8</v>
      </c>
      <c r="AA28" s="115">
        <v>0.81</v>
      </c>
      <c r="AB28" s="114">
        <v>2.8</v>
      </c>
      <c r="AC28" s="61">
        <v>204</v>
      </c>
      <c r="AD28" s="115">
        <v>4.9000000000000004</v>
      </c>
      <c r="AE28" s="61">
        <v>74</v>
      </c>
      <c r="AF28" s="114">
        <v>8.1</v>
      </c>
      <c r="AG28" s="61">
        <v>3237</v>
      </c>
      <c r="AH28" s="115">
        <v>16.100000000000001</v>
      </c>
      <c r="AI28" s="115">
        <v>13.08</v>
      </c>
      <c r="AJ28" s="115">
        <v>3.04</v>
      </c>
      <c r="AK28" s="114">
        <v>3</v>
      </c>
      <c r="AL28" s="114">
        <v>7.1</v>
      </c>
      <c r="AM28" s="310">
        <v>10.6</v>
      </c>
    </row>
    <row r="29" spans="1:39">
      <c r="A29" s="101">
        <v>22</v>
      </c>
      <c r="B29" s="62" t="s">
        <v>201</v>
      </c>
      <c r="C29" s="47" t="s">
        <v>99</v>
      </c>
      <c r="D29" s="68">
        <v>19</v>
      </c>
      <c r="E29" s="102">
        <v>5</v>
      </c>
      <c r="F29" s="113">
        <v>1527</v>
      </c>
      <c r="G29" s="114">
        <v>55.9</v>
      </c>
      <c r="H29" s="114">
        <v>61.9</v>
      </c>
      <c r="I29" s="114">
        <v>180.5</v>
      </c>
      <c r="J29" s="61">
        <v>1869</v>
      </c>
      <c r="K29" s="61">
        <v>263</v>
      </c>
      <c r="L29" s="61">
        <v>183</v>
      </c>
      <c r="M29" s="61">
        <v>766</v>
      </c>
      <c r="N29" s="114">
        <v>6.7</v>
      </c>
      <c r="O29" s="114">
        <v>6.9</v>
      </c>
      <c r="P29" s="115">
        <v>0.76</v>
      </c>
      <c r="Q29" s="115">
        <v>2.16</v>
      </c>
      <c r="R29" s="61">
        <v>269</v>
      </c>
      <c r="S29" s="61">
        <v>4020</v>
      </c>
      <c r="T29" s="61">
        <v>951</v>
      </c>
      <c r="U29" s="61">
        <v>3</v>
      </c>
      <c r="V29" s="114">
        <v>10.1</v>
      </c>
      <c r="W29" s="61">
        <v>209</v>
      </c>
      <c r="X29" s="115">
        <v>1.07</v>
      </c>
      <c r="Y29" s="115">
        <v>0.91</v>
      </c>
      <c r="Z29" s="114">
        <v>15.7</v>
      </c>
      <c r="AA29" s="115">
        <v>0.96</v>
      </c>
      <c r="AB29" s="114">
        <v>5.2</v>
      </c>
      <c r="AC29" s="61">
        <v>291</v>
      </c>
      <c r="AD29" s="115">
        <v>5.14</v>
      </c>
      <c r="AE29" s="61">
        <v>114</v>
      </c>
      <c r="AF29" s="114">
        <v>8.1</v>
      </c>
      <c r="AG29" s="61">
        <v>3213</v>
      </c>
      <c r="AH29" s="115">
        <v>18.829999999999998</v>
      </c>
      <c r="AI29" s="115">
        <v>14.34</v>
      </c>
      <c r="AJ29" s="115">
        <v>2.73</v>
      </c>
      <c r="AK29" s="114">
        <v>2.7</v>
      </c>
      <c r="AL29" s="114">
        <v>6.4</v>
      </c>
      <c r="AM29" s="310">
        <v>9.5</v>
      </c>
    </row>
    <row r="30" spans="1:39" s="53" customFormat="1">
      <c r="A30" s="103">
        <v>23</v>
      </c>
      <c r="B30" s="48" t="s">
        <v>202</v>
      </c>
      <c r="C30" s="49" t="s">
        <v>99</v>
      </c>
      <c r="D30" s="48">
        <v>19</v>
      </c>
      <c r="E30" s="104">
        <v>5</v>
      </c>
      <c r="F30" s="116">
        <v>1746</v>
      </c>
      <c r="G30" s="51">
        <v>54.8</v>
      </c>
      <c r="H30" s="51">
        <v>64.2</v>
      </c>
      <c r="I30" s="51">
        <v>234.3</v>
      </c>
      <c r="J30" s="50">
        <v>2010</v>
      </c>
      <c r="K30" s="50">
        <v>418</v>
      </c>
      <c r="L30" s="50">
        <v>192</v>
      </c>
      <c r="M30" s="50">
        <v>851</v>
      </c>
      <c r="N30" s="51">
        <v>6.2</v>
      </c>
      <c r="O30" s="51">
        <v>5.9</v>
      </c>
      <c r="P30" s="52">
        <v>0.86</v>
      </c>
      <c r="Q30" s="52">
        <v>2.38</v>
      </c>
      <c r="R30" s="50">
        <v>403</v>
      </c>
      <c r="S30" s="50">
        <v>3291</v>
      </c>
      <c r="T30" s="50">
        <v>955</v>
      </c>
      <c r="U30" s="50">
        <v>6</v>
      </c>
      <c r="V30" s="51">
        <v>9.6999999999999993</v>
      </c>
      <c r="W30" s="50">
        <v>124</v>
      </c>
      <c r="X30" s="52">
        <v>0.88</v>
      </c>
      <c r="Y30" s="52">
        <v>1.01</v>
      </c>
      <c r="Z30" s="51">
        <v>12.5</v>
      </c>
      <c r="AA30" s="52">
        <v>0.99</v>
      </c>
      <c r="AB30" s="51">
        <v>6.7</v>
      </c>
      <c r="AC30" s="50">
        <v>226</v>
      </c>
      <c r="AD30" s="52">
        <v>5.25</v>
      </c>
      <c r="AE30" s="50">
        <v>69</v>
      </c>
      <c r="AF30" s="51">
        <v>8.1999999999999993</v>
      </c>
      <c r="AG30" s="50">
        <v>3243</v>
      </c>
      <c r="AH30" s="52">
        <v>22.46</v>
      </c>
      <c r="AI30" s="52">
        <v>13.81</v>
      </c>
      <c r="AJ30" s="52">
        <v>2.88</v>
      </c>
      <c r="AK30" s="51">
        <v>2.9</v>
      </c>
      <c r="AL30" s="51">
        <v>7.3</v>
      </c>
      <c r="AM30" s="311">
        <v>10.6</v>
      </c>
    </row>
    <row r="31" spans="1:39">
      <c r="A31" s="105">
        <v>1</v>
      </c>
      <c r="B31" s="62" t="s">
        <v>40</v>
      </c>
      <c r="C31" s="47" t="s">
        <v>99</v>
      </c>
      <c r="D31" s="62">
        <v>20</v>
      </c>
      <c r="E31" s="106">
        <v>12</v>
      </c>
      <c r="F31" s="113">
        <v>2074</v>
      </c>
      <c r="G31" s="114">
        <v>62.8</v>
      </c>
      <c r="H31" s="114">
        <v>74.2</v>
      </c>
      <c r="I31" s="114">
        <v>285.89999999999998</v>
      </c>
      <c r="J31" s="61">
        <v>2858</v>
      </c>
      <c r="K31" s="61">
        <v>703</v>
      </c>
      <c r="L31" s="61">
        <v>280</v>
      </c>
      <c r="M31" s="61">
        <v>1042</v>
      </c>
      <c r="N31" s="114">
        <v>9.4</v>
      </c>
      <c r="O31" s="114">
        <v>12.3</v>
      </c>
      <c r="P31" s="115">
        <v>1.52</v>
      </c>
      <c r="Q31" s="115">
        <v>3.92</v>
      </c>
      <c r="R31" s="61">
        <v>402</v>
      </c>
      <c r="S31" s="61">
        <v>3731</v>
      </c>
      <c r="T31" s="61">
        <v>1027</v>
      </c>
      <c r="U31" s="61">
        <v>7</v>
      </c>
      <c r="V31" s="114">
        <v>14.1</v>
      </c>
      <c r="W31" s="61">
        <v>321</v>
      </c>
      <c r="X31" s="115">
        <v>1.17</v>
      </c>
      <c r="Y31" s="115">
        <v>1.33</v>
      </c>
      <c r="Z31" s="114">
        <v>12.3</v>
      </c>
      <c r="AA31" s="115">
        <v>1.25</v>
      </c>
      <c r="AB31" s="114">
        <v>11.3</v>
      </c>
      <c r="AC31" s="61">
        <v>448</v>
      </c>
      <c r="AD31" s="115">
        <v>6.85</v>
      </c>
      <c r="AE31" s="61">
        <v>171</v>
      </c>
      <c r="AF31" s="114">
        <v>8.4</v>
      </c>
      <c r="AG31" s="61">
        <v>3365</v>
      </c>
      <c r="AH31" s="115">
        <v>26.14</v>
      </c>
      <c r="AI31" s="115">
        <v>20.59</v>
      </c>
      <c r="AJ31" s="115">
        <v>4.0999999999999996</v>
      </c>
      <c r="AK31" s="114">
        <v>4.0999999999999996</v>
      </c>
      <c r="AL31" s="114">
        <v>16</v>
      </c>
      <c r="AM31" s="310">
        <v>20.6</v>
      </c>
    </row>
    <row r="32" spans="1:39">
      <c r="A32" s="107">
        <v>2</v>
      </c>
      <c r="B32" s="62" t="s">
        <v>41</v>
      </c>
      <c r="C32" s="47" t="s">
        <v>99</v>
      </c>
      <c r="D32" s="62">
        <v>19</v>
      </c>
      <c r="E32" s="108">
        <v>12</v>
      </c>
      <c r="F32" s="113">
        <v>1832</v>
      </c>
      <c r="G32" s="114">
        <v>60.2</v>
      </c>
      <c r="H32" s="114">
        <v>68.8</v>
      </c>
      <c r="I32" s="114">
        <v>235.4</v>
      </c>
      <c r="J32" s="61">
        <v>2360</v>
      </c>
      <c r="K32" s="61">
        <v>407</v>
      </c>
      <c r="L32" s="61">
        <v>173</v>
      </c>
      <c r="M32" s="61">
        <v>875</v>
      </c>
      <c r="N32" s="114">
        <v>7.4</v>
      </c>
      <c r="O32" s="114">
        <v>5.6</v>
      </c>
      <c r="P32" s="115">
        <v>0.77</v>
      </c>
      <c r="Q32" s="115">
        <v>2.34</v>
      </c>
      <c r="R32" s="61">
        <v>101</v>
      </c>
      <c r="S32" s="61">
        <v>1808</v>
      </c>
      <c r="T32" s="61">
        <v>401</v>
      </c>
      <c r="U32" s="61">
        <v>4</v>
      </c>
      <c r="V32" s="114">
        <v>7.4</v>
      </c>
      <c r="W32" s="61">
        <v>188</v>
      </c>
      <c r="X32" s="115">
        <v>0.8</v>
      </c>
      <c r="Y32" s="115">
        <v>1.1599999999999999</v>
      </c>
      <c r="Z32" s="114">
        <v>16.3</v>
      </c>
      <c r="AA32" s="115">
        <v>0.81</v>
      </c>
      <c r="AB32" s="114">
        <v>3.7</v>
      </c>
      <c r="AC32" s="61">
        <v>249</v>
      </c>
      <c r="AD32" s="115">
        <v>4.34</v>
      </c>
      <c r="AE32" s="61">
        <v>120</v>
      </c>
      <c r="AF32" s="114">
        <v>9.5</v>
      </c>
      <c r="AG32" s="61">
        <v>3777</v>
      </c>
      <c r="AH32" s="115">
        <v>20.49</v>
      </c>
      <c r="AI32" s="115">
        <v>15.13</v>
      </c>
      <c r="AJ32" s="115">
        <v>2.52</v>
      </c>
      <c r="AK32" s="114">
        <v>2.5</v>
      </c>
      <c r="AL32" s="114">
        <v>7.9</v>
      </c>
      <c r="AM32" s="310">
        <v>10.4</v>
      </c>
    </row>
    <row r="33" spans="1:39">
      <c r="A33" s="107">
        <v>3</v>
      </c>
      <c r="B33" s="62" t="s">
        <v>42</v>
      </c>
      <c r="C33" s="47" t="s">
        <v>99</v>
      </c>
      <c r="D33" s="62">
        <v>19</v>
      </c>
      <c r="E33" s="108">
        <v>12</v>
      </c>
      <c r="F33" s="113">
        <v>1843</v>
      </c>
      <c r="G33" s="114">
        <v>72.7</v>
      </c>
      <c r="H33" s="114">
        <v>77.400000000000006</v>
      </c>
      <c r="I33" s="114">
        <v>210.2</v>
      </c>
      <c r="J33" s="61">
        <v>2525</v>
      </c>
      <c r="K33" s="61">
        <v>683</v>
      </c>
      <c r="L33" s="61">
        <v>241</v>
      </c>
      <c r="M33" s="61">
        <v>1171</v>
      </c>
      <c r="N33" s="114">
        <v>7</v>
      </c>
      <c r="O33" s="114">
        <v>9.1999999999999993</v>
      </c>
      <c r="P33" s="115">
        <v>1.06</v>
      </c>
      <c r="Q33" s="115">
        <v>2.19</v>
      </c>
      <c r="R33" s="61">
        <v>221</v>
      </c>
      <c r="S33" s="61">
        <v>2537</v>
      </c>
      <c r="T33" s="61">
        <v>646</v>
      </c>
      <c r="U33" s="61">
        <v>9</v>
      </c>
      <c r="V33" s="114">
        <v>12.3</v>
      </c>
      <c r="W33" s="61">
        <v>215</v>
      </c>
      <c r="X33" s="115">
        <v>1.1599999999999999</v>
      </c>
      <c r="Y33" s="115">
        <v>1.1000000000000001</v>
      </c>
      <c r="Z33" s="114">
        <v>20.100000000000001</v>
      </c>
      <c r="AA33" s="115">
        <v>1.31</v>
      </c>
      <c r="AB33" s="114">
        <v>11</v>
      </c>
      <c r="AC33" s="61">
        <v>366</v>
      </c>
      <c r="AD33" s="115">
        <v>5.56</v>
      </c>
      <c r="AE33" s="61">
        <v>185</v>
      </c>
      <c r="AF33" s="114">
        <v>10.8</v>
      </c>
      <c r="AG33" s="61">
        <v>4262</v>
      </c>
      <c r="AH33" s="115">
        <v>27.36</v>
      </c>
      <c r="AI33" s="115">
        <v>17.350000000000001</v>
      </c>
      <c r="AJ33" s="115">
        <v>2.63</v>
      </c>
      <c r="AK33" s="114">
        <v>2.6</v>
      </c>
      <c r="AL33" s="114">
        <v>7.2</v>
      </c>
      <c r="AM33" s="310">
        <v>10.5</v>
      </c>
    </row>
    <row r="34" spans="1:39">
      <c r="A34" s="107">
        <v>4</v>
      </c>
      <c r="B34" s="62" t="s">
        <v>43</v>
      </c>
      <c r="C34" s="47" t="s">
        <v>99</v>
      </c>
      <c r="D34" s="62">
        <v>19</v>
      </c>
      <c r="E34" s="108">
        <v>12</v>
      </c>
      <c r="F34" s="113">
        <v>1606</v>
      </c>
      <c r="G34" s="114">
        <v>76</v>
      </c>
      <c r="H34" s="114">
        <v>56</v>
      </c>
      <c r="I34" s="114">
        <v>205.9</v>
      </c>
      <c r="J34" s="61">
        <v>3867</v>
      </c>
      <c r="K34" s="61">
        <v>1046</v>
      </c>
      <c r="L34" s="61">
        <v>441</v>
      </c>
      <c r="M34" s="61">
        <v>1326</v>
      </c>
      <c r="N34" s="114">
        <v>20.3</v>
      </c>
      <c r="O34" s="114">
        <v>8.8000000000000007</v>
      </c>
      <c r="P34" s="115">
        <v>1.07</v>
      </c>
      <c r="Q34" s="115">
        <v>2.59</v>
      </c>
      <c r="R34" s="61">
        <v>268</v>
      </c>
      <c r="S34" s="61">
        <v>8449</v>
      </c>
      <c r="T34" s="61">
        <v>1671</v>
      </c>
      <c r="U34" s="61">
        <v>5</v>
      </c>
      <c r="V34" s="114">
        <v>11.3</v>
      </c>
      <c r="W34" s="61">
        <v>391</v>
      </c>
      <c r="X34" s="115">
        <v>0.99</v>
      </c>
      <c r="Y34" s="115">
        <v>1.49</v>
      </c>
      <c r="Z34" s="114">
        <v>17</v>
      </c>
      <c r="AA34" s="115">
        <v>1.33</v>
      </c>
      <c r="AB34" s="114">
        <v>4.7</v>
      </c>
      <c r="AC34" s="61">
        <v>439</v>
      </c>
      <c r="AD34" s="115">
        <v>6.4</v>
      </c>
      <c r="AE34" s="61">
        <v>143</v>
      </c>
      <c r="AF34" s="114">
        <v>16.3</v>
      </c>
      <c r="AG34" s="61">
        <v>6417</v>
      </c>
      <c r="AH34" s="115">
        <v>18.149999999999999</v>
      </c>
      <c r="AI34" s="115">
        <v>13.13</v>
      </c>
      <c r="AJ34" s="115">
        <v>4.0599999999999996</v>
      </c>
      <c r="AK34" s="114">
        <v>4.0999999999999996</v>
      </c>
      <c r="AL34" s="114">
        <v>15.3</v>
      </c>
      <c r="AM34" s="310">
        <v>28.8</v>
      </c>
    </row>
    <row r="35" spans="1:39">
      <c r="A35" s="107">
        <v>5</v>
      </c>
      <c r="B35" s="62" t="s">
        <v>44</v>
      </c>
      <c r="C35" s="47" t="s">
        <v>99</v>
      </c>
      <c r="D35" s="62">
        <v>19</v>
      </c>
      <c r="E35" s="108">
        <v>12</v>
      </c>
      <c r="F35" s="113">
        <v>1747</v>
      </c>
      <c r="G35" s="114">
        <v>54.5</v>
      </c>
      <c r="H35" s="114">
        <v>67.900000000000006</v>
      </c>
      <c r="I35" s="114">
        <v>230.3</v>
      </c>
      <c r="J35" s="61">
        <v>2677</v>
      </c>
      <c r="K35" s="61">
        <v>531</v>
      </c>
      <c r="L35" s="61">
        <v>249</v>
      </c>
      <c r="M35" s="61">
        <v>897</v>
      </c>
      <c r="N35" s="114">
        <v>8.1</v>
      </c>
      <c r="O35" s="114">
        <v>6.3</v>
      </c>
      <c r="P35" s="115">
        <v>1.02</v>
      </c>
      <c r="Q35" s="115">
        <v>2.97</v>
      </c>
      <c r="R35" s="61">
        <v>114</v>
      </c>
      <c r="S35" s="61">
        <v>5360</v>
      </c>
      <c r="T35" s="61">
        <v>1003</v>
      </c>
      <c r="U35" s="61">
        <v>12</v>
      </c>
      <c r="V35" s="114">
        <v>11.9</v>
      </c>
      <c r="W35" s="61">
        <v>291</v>
      </c>
      <c r="X35" s="115">
        <v>1.04</v>
      </c>
      <c r="Y35" s="115">
        <v>1</v>
      </c>
      <c r="Z35" s="114">
        <v>11.4</v>
      </c>
      <c r="AA35" s="115">
        <v>1.2</v>
      </c>
      <c r="AB35" s="114">
        <v>4.2</v>
      </c>
      <c r="AC35" s="61">
        <v>367</v>
      </c>
      <c r="AD35" s="115">
        <v>5.28</v>
      </c>
      <c r="AE35" s="61">
        <v>179</v>
      </c>
      <c r="AF35" s="114">
        <v>6.2</v>
      </c>
      <c r="AG35" s="61">
        <v>2496</v>
      </c>
      <c r="AH35" s="115">
        <v>22.18</v>
      </c>
      <c r="AI35" s="115">
        <v>17.2</v>
      </c>
      <c r="AJ35" s="115">
        <v>4.49</v>
      </c>
      <c r="AK35" s="114">
        <v>4.5</v>
      </c>
      <c r="AL35" s="114">
        <v>9.8000000000000007</v>
      </c>
      <c r="AM35" s="310">
        <v>14.5</v>
      </c>
    </row>
    <row r="36" spans="1:39">
      <c r="A36" s="107">
        <v>6</v>
      </c>
      <c r="B36" s="62" t="s">
        <v>45</v>
      </c>
      <c r="C36" s="47" t="s">
        <v>99</v>
      </c>
      <c r="D36" s="62">
        <v>19</v>
      </c>
      <c r="E36" s="108">
        <v>12</v>
      </c>
      <c r="F36" s="113">
        <v>1727</v>
      </c>
      <c r="G36" s="114">
        <v>50.8</v>
      </c>
      <c r="H36" s="114">
        <v>60.1</v>
      </c>
      <c r="I36" s="114">
        <v>242.5</v>
      </c>
      <c r="J36" s="61">
        <v>2250</v>
      </c>
      <c r="K36" s="61">
        <v>479</v>
      </c>
      <c r="L36" s="61">
        <v>221</v>
      </c>
      <c r="M36" s="61">
        <v>813</v>
      </c>
      <c r="N36" s="114">
        <v>10.6</v>
      </c>
      <c r="O36" s="114">
        <v>7.6</v>
      </c>
      <c r="P36" s="115">
        <v>0.98</v>
      </c>
      <c r="Q36" s="115">
        <v>2.48</v>
      </c>
      <c r="R36" s="61">
        <v>154</v>
      </c>
      <c r="S36" s="61">
        <v>5396</v>
      </c>
      <c r="T36" s="61">
        <v>1046</v>
      </c>
      <c r="U36" s="61">
        <v>1</v>
      </c>
      <c r="V36" s="114">
        <v>14</v>
      </c>
      <c r="W36" s="61">
        <v>242</v>
      </c>
      <c r="X36" s="115">
        <v>0.69</v>
      </c>
      <c r="Y36" s="115">
        <v>0.89</v>
      </c>
      <c r="Z36" s="114">
        <v>13</v>
      </c>
      <c r="AA36" s="115">
        <v>0.98</v>
      </c>
      <c r="AB36" s="114">
        <v>10.3</v>
      </c>
      <c r="AC36" s="61">
        <v>283</v>
      </c>
      <c r="AD36" s="115">
        <v>5.01</v>
      </c>
      <c r="AE36" s="61">
        <v>135</v>
      </c>
      <c r="AF36" s="114">
        <v>9.8000000000000007</v>
      </c>
      <c r="AG36" s="61">
        <v>3905</v>
      </c>
      <c r="AH36" s="115">
        <v>19.71</v>
      </c>
      <c r="AI36" s="115">
        <v>18.27</v>
      </c>
      <c r="AJ36" s="115">
        <v>3.16</v>
      </c>
      <c r="AK36" s="114">
        <v>3.2</v>
      </c>
      <c r="AL36" s="114">
        <v>9.1999999999999993</v>
      </c>
      <c r="AM36" s="310">
        <v>13.1</v>
      </c>
    </row>
    <row r="37" spans="1:39">
      <c r="A37" s="107">
        <v>7</v>
      </c>
      <c r="B37" s="62" t="s">
        <v>46</v>
      </c>
      <c r="C37" s="47" t="s">
        <v>99</v>
      </c>
      <c r="D37" s="62">
        <v>19</v>
      </c>
      <c r="E37" s="108">
        <v>12</v>
      </c>
      <c r="F37" s="113">
        <v>1650</v>
      </c>
      <c r="G37" s="114">
        <v>69.5</v>
      </c>
      <c r="H37" s="114">
        <v>55.8</v>
      </c>
      <c r="I37" s="114">
        <v>211.7</v>
      </c>
      <c r="J37" s="61">
        <v>2503</v>
      </c>
      <c r="K37" s="61">
        <v>448</v>
      </c>
      <c r="L37" s="61">
        <v>239</v>
      </c>
      <c r="M37" s="61">
        <v>994</v>
      </c>
      <c r="N37" s="114">
        <v>7.8</v>
      </c>
      <c r="O37" s="114">
        <v>8.4</v>
      </c>
      <c r="P37" s="115">
        <v>1.1200000000000001</v>
      </c>
      <c r="Q37" s="115">
        <v>2.8</v>
      </c>
      <c r="R37" s="61">
        <v>156</v>
      </c>
      <c r="S37" s="61">
        <v>4908</v>
      </c>
      <c r="T37" s="61">
        <v>965</v>
      </c>
      <c r="U37" s="61">
        <v>11</v>
      </c>
      <c r="V37" s="114">
        <v>8.8000000000000007</v>
      </c>
      <c r="W37" s="61">
        <v>350</v>
      </c>
      <c r="X37" s="115">
        <v>1.17</v>
      </c>
      <c r="Y37" s="115">
        <v>1.2</v>
      </c>
      <c r="Z37" s="114">
        <v>14.1</v>
      </c>
      <c r="AA37" s="115">
        <v>1.31</v>
      </c>
      <c r="AB37" s="114">
        <v>4.3</v>
      </c>
      <c r="AC37" s="61">
        <v>362</v>
      </c>
      <c r="AD37" s="115">
        <v>6.59</v>
      </c>
      <c r="AE37" s="61">
        <v>79</v>
      </c>
      <c r="AF37" s="114">
        <v>8.4</v>
      </c>
      <c r="AG37" s="61">
        <v>3629</v>
      </c>
      <c r="AH37" s="115">
        <v>14.76</v>
      </c>
      <c r="AI37" s="115">
        <v>12.11</v>
      </c>
      <c r="AJ37" s="115">
        <v>3.26</v>
      </c>
      <c r="AK37" s="114">
        <v>3.3</v>
      </c>
      <c r="AL37" s="114">
        <v>9.5</v>
      </c>
      <c r="AM37" s="310">
        <v>12.8</v>
      </c>
    </row>
    <row r="38" spans="1:39">
      <c r="A38" s="107">
        <v>8</v>
      </c>
      <c r="B38" s="62" t="s">
        <v>47</v>
      </c>
      <c r="C38" s="47" t="s">
        <v>99</v>
      </c>
      <c r="D38" s="62">
        <v>19</v>
      </c>
      <c r="E38" s="108">
        <v>12</v>
      </c>
      <c r="F38" s="113">
        <v>1425</v>
      </c>
      <c r="G38" s="114">
        <v>38.5</v>
      </c>
      <c r="H38" s="114">
        <v>46.9</v>
      </c>
      <c r="I38" s="114">
        <v>204.7</v>
      </c>
      <c r="J38" s="61">
        <v>1336</v>
      </c>
      <c r="K38" s="61">
        <v>188</v>
      </c>
      <c r="L38" s="61">
        <v>134</v>
      </c>
      <c r="M38" s="61">
        <v>515</v>
      </c>
      <c r="N38" s="114">
        <v>5.2</v>
      </c>
      <c r="O38" s="114">
        <v>5.7</v>
      </c>
      <c r="P38" s="115">
        <v>0.67</v>
      </c>
      <c r="Q38" s="115">
        <v>1.63</v>
      </c>
      <c r="R38" s="61">
        <v>32</v>
      </c>
      <c r="S38" s="61">
        <v>836</v>
      </c>
      <c r="T38" s="61">
        <v>172</v>
      </c>
      <c r="U38" s="61">
        <v>1</v>
      </c>
      <c r="V38" s="114">
        <v>4.9000000000000004</v>
      </c>
      <c r="W38" s="61">
        <v>75</v>
      </c>
      <c r="X38" s="115">
        <v>0.55000000000000004</v>
      </c>
      <c r="Y38" s="115">
        <v>0.51</v>
      </c>
      <c r="Z38" s="114">
        <v>8.6999999999999993</v>
      </c>
      <c r="AA38" s="115">
        <v>0.71</v>
      </c>
      <c r="AB38" s="114">
        <v>1.9</v>
      </c>
      <c r="AC38" s="61">
        <v>146</v>
      </c>
      <c r="AD38" s="115">
        <v>2.99</v>
      </c>
      <c r="AE38" s="61">
        <v>53</v>
      </c>
      <c r="AF38" s="114">
        <v>6.6</v>
      </c>
      <c r="AG38" s="61">
        <v>2618</v>
      </c>
      <c r="AH38" s="115">
        <v>14.98</v>
      </c>
      <c r="AI38" s="115">
        <v>9.49</v>
      </c>
      <c r="AJ38" s="115">
        <v>1.96</v>
      </c>
      <c r="AK38" s="114">
        <v>2</v>
      </c>
      <c r="AL38" s="114">
        <v>5.2</v>
      </c>
      <c r="AM38" s="310">
        <v>7.4</v>
      </c>
    </row>
    <row r="39" spans="1:39">
      <c r="A39" s="107">
        <v>9</v>
      </c>
      <c r="B39" s="62" t="s">
        <v>49</v>
      </c>
      <c r="C39" s="47" t="s">
        <v>99</v>
      </c>
      <c r="D39" s="62">
        <v>19</v>
      </c>
      <c r="E39" s="108">
        <v>12</v>
      </c>
      <c r="F39" s="113">
        <v>1739</v>
      </c>
      <c r="G39" s="114">
        <v>52</v>
      </c>
      <c r="H39" s="114">
        <v>42.1</v>
      </c>
      <c r="I39" s="114">
        <v>284.60000000000002</v>
      </c>
      <c r="J39" s="61">
        <v>2320</v>
      </c>
      <c r="K39" s="61">
        <v>344</v>
      </c>
      <c r="L39" s="61">
        <v>196</v>
      </c>
      <c r="M39" s="61">
        <v>827</v>
      </c>
      <c r="N39" s="114">
        <v>6.6</v>
      </c>
      <c r="O39" s="114">
        <v>6.5</v>
      </c>
      <c r="P39" s="115">
        <v>1.02</v>
      </c>
      <c r="Q39" s="115">
        <v>3.08</v>
      </c>
      <c r="R39" s="61">
        <v>108</v>
      </c>
      <c r="S39" s="61">
        <v>3446</v>
      </c>
      <c r="T39" s="61">
        <v>684</v>
      </c>
      <c r="U39" s="61">
        <v>3</v>
      </c>
      <c r="V39" s="114">
        <v>7.3</v>
      </c>
      <c r="W39" s="61">
        <v>95</v>
      </c>
      <c r="X39" s="115">
        <v>0.74</v>
      </c>
      <c r="Y39" s="115">
        <v>0.87</v>
      </c>
      <c r="Z39" s="114">
        <v>8.9</v>
      </c>
      <c r="AA39" s="115">
        <v>0.77</v>
      </c>
      <c r="AB39" s="114">
        <v>3.2</v>
      </c>
      <c r="AC39" s="61">
        <v>231</v>
      </c>
      <c r="AD39" s="115">
        <v>4.99</v>
      </c>
      <c r="AE39" s="61">
        <v>148</v>
      </c>
      <c r="AF39" s="114">
        <v>6.4</v>
      </c>
      <c r="AG39" s="61">
        <v>2498</v>
      </c>
      <c r="AH39" s="115">
        <v>13.65</v>
      </c>
      <c r="AI39" s="115">
        <v>8.6199999999999992</v>
      </c>
      <c r="AJ39" s="115">
        <v>3</v>
      </c>
      <c r="AK39" s="114">
        <v>3</v>
      </c>
      <c r="AL39" s="114">
        <v>9.5</v>
      </c>
      <c r="AM39" s="310">
        <v>13.1</v>
      </c>
    </row>
    <row r="40" spans="1:39">
      <c r="A40" s="107">
        <v>10</v>
      </c>
      <c r="B40" s="62" t="s">
        <v>50</v>
      </c>
      <c r="C40" s="47" t="s">
        <v>99</v>
      </c>
      <c r="D40" s="62">
        <v>19</v>
      </c>
      <c r="E40" s="108">
        <v>12</v>
      </c>
      <c r="F40" s="113">
        <v>1226</v>
      </c>
      <c r="G40" s="114">
        <v>53.2</v>
      </c>
      <c r="H40" s="114">
        <v>27.5</v>
      </c>
      <c r="I40" s="114">
        <v>186.1</v>
      </c>
      <c r="J40" s="61">
        <v>1489</v>
      </c>
      <c r="K40" s="61">
        <v>225</v>
      </c>
      <c r="L40" s="61">
        <v>159</v>
      </c>
      <c r="M40" s="61">
        <v>734</v>
      </c>
      <c r="N40" s="114">
        <v>4.7</v>
      </c>
      <c r="O40" s="114">
        <v>5.0999999999999996</v>
      </c>
      <c r="P40" s="115">
        <v>0.69</v>
      </c>
      <c r="Q40" s="115">
        <v>2.3199999999999998</v>
      </c>
      <c r="R40" s="61">
        <v>124</v>
      </c>
      <c r="S40" s="61">
        <v>1912</v>
      </c>
      <c r="T40" s="61">
        <v>448</v>
      </c>
      <c r="U40" s="61">
        <v>5</v>
      </c>
      <c r="V40" s="114">
        <v>5.0999999999999996</v>
      </c>
      <c r="W40" s="61">
        <v>77</v>
      </c>
      <c r="X40" s="115">
        <v>0.76</v>
      </c>
      <c r="Y40" s="115">
        <v>0.81</v>
      </c>
      <c r="Z40" s="114">
        <v>17.3</v>
      </c>
      <c r="AA40" s="115">
        <v>0.84</v>
      </c>
      <c r="AB40" s="114">
        <v>5.6</v>
      </c>
      <c r="AC40" s="61">
        <v>177</v>
      </c>
      <c r="AD40" s="115">
        <v>3.65</v>
      </c>
      <c r="AE40" s="61">
        <v>49</v>
      </c>
      <c r="AF40" s="114">
        <v>8.1999999999999993</v>
      </c>
      <c r="AG40" s="61">
        <v>3201</v>
      </c>
      <c r="AH40" s="115">
        <v>9.64</v>
      </c>
      <c r="AI40" s="115">
        <v>7.05</v>
      </c>
      <c r="AJ40" s="115">
        <v>1.27</v>
      </c>
      <c r="AK40" s="114">
        <v>1.3</v>
      </c>
      <c r="AL40" s="114">
        <v>4.2</v>
      </c>
      <c r="AM40" s="310">
        <v>6.3</v>
      </c>
    </row>
    <row r="41" spans="1:39">
      <c r="A41" s="107">
        <v>11</v>
      </c>
      <c r="B41" s="62" t="s">
        <v>51</v>
      </c>
      <c r="C41" s="47" t="s">
        <v>99</v>
      </c>
      <c r="D41" s="62">
        <v>19</v>
      </c>
      <c r="E41" s="108">
        <v>12</v>
      </c>
      <c r="F41" s="113">
        <v>1768</v>
      </c>
      <c r="G41" s="114">
        <v>75</v>
      </c>
      <c r="H41" s="114">
        <v>64.3</v>
      </c>
      <c r="I41" s="114">
        <v>214.4</v>
      </c>
      <c r="J41" s="61">
        <v>2115</v>
      </c>
      <c r="K41" s="61">
        <v>509</v>
      </c>
      <c r="L41" s="61">
        <v>259</v>
      </c>
      <c r="M41" s="61">
        <v>1111</v>
      </c>
      <c r="N41" s="114">
        <v>9.5</v>
      </c>
      <c r="O41" s="114">
        <v>7.6</v>
      </c>
      <c r="P41" s="115">
        <v>1.1000000000000001</v>
      </c>
      <c r="Q41" s="115">
        <v>2.39</v>
      </c>
      <c r="R41" s="61">
        <v>250</v>
      </c>
      <c r="S41" s="61">
        <v>1881</v>
      </c>
      <c r="T41" s="61">
        <v>564</v>
      </c>
      <c r="U41" s="61">
        <v>23</v>
      </c>
      <c r="V41" s="114">
        <v>9.4</v>
      </c>
      <c r="W41" s="61">
        <v>426</v>
      </c>
      <c r="X41" s="115">
        <v>0.69</v>
      </c>
      <c r="Y41" s="115">
        <v>1.21</v>
      </c>
      <c r="Z41" s="114">
        <v>12.7</v>
      </c>
      <c r="AA41" s="115">
        <v>1.1200000000000001</v>
      </c>
      <c r="AB41" s="114">
        <v>11.5</v>
      </c>
      <c r="AC41" s="61">
        <v>239</v>
      </c>
      <c r="AD41" s="115">
        <v>6.17</v>
      </c>
      <c r="AE41" s="61">
        <v>89</v>
      </c>
      <c r="AF41" s="114">
        <v>8.1999999999999993</v>
      </c>
      <c r="AG41" s="61">
        <v>3219</v>
      </c>
      <c r="AH41" s="115">
        <v>21.29</v>
      </c>
      <c r="AI41" s="115">
        <v>18.16</v>
      </c>
      <c r="AJ41" s="115">
        <v>2.72</v>
      </c>
      <c r="AK41" s="114">
        <v>2.7</v>
      </c>
      <c r="AL41" s="114">
        <v>7.2</v>
      </c>
      <c r="AM41" s="310">
        <v>11.4</v>
      </c>
    </row>
    <row r="42" spans="1:39">
      <c r="A42" s="107">
        <v>12</v>
      </c>
      <c r="B42" s="62" t="s">
        <v>52</v>
      </c>
      <c r="C42" s="47" t="s">
        <v>99</v>
      </c>
      <c r="D42" s="62">
        <v>21</v>
      </c>
      <c r="E42" s="108">
        <v>12</v>
      </c>
      <c r="F42" s="113">
        <v>1245</v>
      </c>
      <c r="G42" s="114">
        <v>50.9</v>
      </c>
      <c r="H42" s="114">
        <v>41.6</v>
      </c>
      <c r="I42" s="114">
        <v>166.8</v>
      </c>
      <c r="J42" s="61">
        <v>2479</v>
      </c>
      <c r="K42" s="61">
        <v>692</v>
      </c>
      <c r="L42" s="61">
        <v>224</v>
      </c>
      <c r="M42" s="61">
        <v>859</v>
      </c>
      <c r="N42" s="114">
        <v>8.6</v>
      </c>
      <c r="O42" s="114">
        <v>6.6</v>
      </c>
      <c r="P42" s="115">
        <v>0.67</v>
      </c>
      <c r="Q42" s="115">
        <v>1.65</v>
      </c>
      <c r="R42" s="61">
        <v>204</v>
      </c>
      <c r="S42" s="61">
        <v>5104</v>
      </c>
      <c r="T42" s="61">
        <v>1050</v>
      </c>
      <c r="U42" s="61">
        <v>1</v>
      </c>
      <c r="V42" s="114">
        <v>6.4</v>
      </c>
      <c r="W42" s="61">
        <v>222</v>
      </c>
      <c r="X42" s="115">
        <v>0.65</v>
      </c>
      <c r="Y42" s="115">
        <v>1.06</v>
      </c>
      <c r="Z42" s="114">
        <v>10.5</v>
      </c>
      <c r="AA42" s="115">
        <v>0.99</v>
      </c>
      <c r="AB42" s="114">
        <v>1.3</v>
      </c>
      <c r="AC42" s="61">
        <v>284</v>
      </c>
      <c r="AD42" s="115">
        <v>5.03</v>
      </c>
      <c r="AE42" s="61">
        <v>91</v>
      </c>
      <c r="AF42" s="114">
        <v>5</v>
      </c>
      <c r="AG42" s="61">
        <v>1975</v>
      </c>
      <c r="AH42" s="115">
        <v>13.16</v>
      </c>
      <c r="AI42" s="115">
        <v>8.01</v>
      </c>
      <c r="AJ42" s="115">
        <v>2.15</v>
      </c>
      <c r="AK42" s="114">
        <v>2.1</v>
      </c>
      <c r="AL42" s="114">
        <v>7.8</v>
      </c>
      <c r="AM42" s="310">
        <v>12.8</v>
      </c>
    </row>
    <row r="43" spans="1:39">
      <c r="A43" s="107">
        <v>13</v>
      </c>
      <c r="B43" s="62" t="s">
        <v>53</v>
      </c>
      <c r="C43" s="47" t="s">
        <v>99</v>
      </c>
      <c r="D43" s="62">
        <v>19</v>
      </c>
      <c r="E43" s="108">
        <v>12</v>
      </c>
      <c r="F43" s="113">
        <v>1400</v>
      </c>
      <c r="G43" s="114">
        <v>42.7</v>
      </c>
      <c r="H43" s="114">
        <v>50.6</v>
      </c>
      <c r="I43" s="114">
        <v>188.9</v>
      </c>
      <c r="J43" s="61">
        <v>1293</v>
      </c>
      <c r="K43" s="61">
        <v>364</v>
      </c>
      <c r="L43" s="61">
        <v>140</v>
      </c>
      <c r="M43" s="61">
        <v>678</v>
      </c>
      <c r="N43" s="114">
        <v>5.0999999999999996</v>
      </c>
      <c r="O43" s="114">
        <v>6.1</v>
      </c>
      <c r="P43" s="115">
        <v>0.69</v>
      </c>
      <c r="Q43" s="115">
        <v>1.74</v>
      </c>
      <c r="R43" s="61">
        <v>136</v>
      </c>
      <c r="S43" s="61">
        <v>1671</v>
      </c>
      <c r="T43" s="61">
        <v>416</v>
      </c>
      <c r="U43" s="61">
        <v>3</v>
      </c>
      <c r="V43" s="114">
        <v>5.0999999999999996</v>
      </c>
      <c r="W43" s="61">
        <v>120</v>
      </c>
      <c r="X43" s="115">
        <v>0.53</v>
      </c>
      <c r="Y43" s="115">
        <v>0.84</v>
      </c>
      <c r="Z43" s="114">
        <v>8.9</v>
      </c>
      <c r="AA43" s="115">
        <v>0.7</v>
      </c>
      <c r="AB43" s="114">
        <v>3.1</v>
      </c>
      <c r="AC43" s="61">
        <v>173</v>
      </c>
      <c r="AD43" s="115">
        <v>4.28</v>
      </c>
      <c r="AE43" s="61">
        <v>36</v>
      </c>
      <c r="AF43" s="114">
        <v>5.9</v>
      </c>
      <c r="AG43" s="61">
        <v>2294</v>
      </c>
      <c r="AH43" s="115">
        <v>11.78</v>
      </c>
      <c r="AI43" s="115">
        <v>5.0199999999999996</v>
      </c>
      <c r="AJ43" s="115">
        <v>1.73</v>
      </c>
      <c r="AK43" s="114">
        <v>1.7</v>
      </c>
      <c r="AL43" s="114">
        <v>4.5</v>
      </c>
      <c r="AM43" s="310">
        <v>6.7</v>
      </c>
    </row>
    <row r="44" spans="1:39">
      <c r="A44" s="107">
        <v>14</v>
      </c>
      <c r="B44" s="62" t="s">
        <v>193</v>
      </c>
      <c r="C44" s="47" t="s">
        <v>99</v>
      </c>
      <c r="D44" s="62">
        <v>19</v>
      </c>
      <c r="E44" s="108">
        <v>12</v>
      </c>
      <c r="F44" s="113">
        <v>1585</v>
      </c>
      <c r="G44" s="114">
        <v>60.3</v>
      </c>
      <c r="H44" s="114">
        <v>54.2</v>
      </c>
      <c r="I44" s="114">
        <v>210.3</v>
      </c>
      <c r="J44" s="61">
        <v>2297</v>
      </c>
      <c r="K44" s="61">
        <v>665</v>
      </c>
      <c r="L44" s="61">
        <v>225</v>
      </c>
      <c r="M44" s="61">
        <v>1032</v>
      </c>
      <c r="N44" s="114">
        <v>9.8000000000000007</v>
      </c>
      <c r="O44" s="114">
        <v>7.2</v>
      </c>
      <c r="P44" s="115">
        <v>1.03</v>
      </c>
      <c r="Q44" s="115">
        <v>3.4</v>
      </c>
      <c r="R44" s="61">
        <v>291</v>
      </c>
      <c r="S44" s="61">
        <v>5649</v>
      </c>
      <c r="T44" s="61">
        <v>1236</v>
      </c>
      <c r="U44" s="61">
        <v>6</v>
      </c>
      <c r="V44" s="114">
        <v>10.7</v>
      </c>
      <c r="W44" s="61">
        <v>334</v>
      </c>
      <c r="X44" s="115">
        <v>0.76</v>
      </c>
      <c r="Y44" s="115">
        <v>1.29</v>
      </c>
      <c r="Z44" s="114">
        <v>10.3</v>
      </c>
      <c r="AA44" s="115">
        <v>1.07</v>
      </c>
      <c r="AB44" s="114">
        <v>6.1</v>
      </c>
      <c r="AC44" s="61">
        <v>423</v>
      </c>
      <c r="AD44" s="115">
        <v>5.0999999999999996</v>
      </c>
      <c r="AE44" s="61">
        <v>136</v>
      </c>
      <c r="AF44" s="114">
        <v>10.6</v>
      </c>
      <c r="AG44" s="61">
        <v>4185</v>
      </c>
      <c r="AH44" s="115">
        <v>17.95</v>
      </c>
      <c r="AI44" s="115">
        <v>11.51</v>
      </c>
      <c r="AJ44" s="115">
        <v>2.87</v>
      </c>
      <c r="AK44" s="114">
        <v>2.9</v>
      </c>
      <c r="AL44" s="114">
        <v>8.8000000000000007</v>
      </c>
      <c r="AM44" s="310">
        <v>13.1</v>
      </c>
    </row>
    <row r="45" spans="1:39">
      <c r="A45" s="107">
        <v>15</v>
      </c>
      <c r="B45" s="62" t="s">
        <v>194</v>
      </c>
      <c r="C45" s="47" t="s">
        <v>99</v>
      </c>
      <c r="D45" s="62">
        <v>19</v>
      </c>
      <c r="E45" s="108">
        <v>12</v>
      </c>
      <c r="F45" s="113">
        <v>1498</v>
      </c>
      <c r="G45" s="114">
        <v>55.8</v>
      </c>
      <c r="H45" s="114">
        <v>48</v>
      </c>
      <c r="I45" s="114">
        <v>203.9</v>
      </c>
      <c r="J45" s="61">
        <v>1666</v>
      </c>
      <c r="K45" s="61">
        <v>440</v>
      </c>
      <c r="L45" s="61">
        <v>178</v>
      </c>
      <c r="M45" s="61">
        <v>785</v>
      </c>
      <c r="N45" s="114">
        <v>4.5</v>
      </c>
      <c r="O45" s="114">
        <v>5.3</v>
      </c>
      <c r="P45" s="115">
        <v>0.69</v>
      </c>
      <c r="Q45" s="115">
        <v>2.52</v>
      </c>
      <c r="R45" s="61">
        <v>84</v>
      </c>
      <c r="S45" s="61">
        <v>3258</v>
      </c>
      <c r="T45" s="61">
        <v>625</v>
      </c>
      <c r="U45" s="61">
        <v>0</v>
      </c>
      <c r="V45" s="114">
        <v>7.2</v>
      </c>
      <c r="W45" s="61">
        <v>210</v>
      </c>
      <c r="X45" s="115">
        <v>0.61</v>
      </c>
      <c r="Y45" s="115">
        <v>0.78</v>
      </c>
      <c r="Z45" s="114">
        <v>14</v>
      </c>
      <c r="AA45" s="115">
        <v>0.92</v>
      </c>
      <c r="AB45" s="114">
        <v>1.6</v>
      </c>
      <c r="AC45" s="61">
        <v>220</v>
      </c>
      <c r="AD45" s="115">
        <v>4.76</v>
      </c>
      <c r="AE45" s="61">
        <v>75</v>
      </c>
      <c r="AF45" s="114">
        <v>9.6</v>
      </c>
      <c r="AG45" s="61">
        <v>3801</v>
      </c>
      <c r="AH45" s="115">
        <v>16.260000000000002</v>
      </c>
      <c r="AI45" s="115">
        <v>12.05</v>
      </c>
      <c r="AJ45" s="115">
        <v>3.23</v>
      </c>
      <c r="AK45" s="114">
        <v>3.2</v>
      </c>
      <c r="AL45" s="114">
        <v>6.6</v>
      </c>
      <c r="AM45" s="310">
        <v>10.1</v>
      </c>
    </row>
    <row r="46" spans="1:39">
      <c r="A46" s="107">
        <v>16</v>
      </c>
      <c r="B46" s="62" t="s">
        <v>195</v>
      </c>
      <c r="C46" s="47" t="s">
        <v>99</v>
      </c>
      <c r="D46" s="62">
        <v>19</v>
      </c>
      <c r="E46" s="108">
        <v>12</v>
      </c>
      <c r="F46" s="113">
        <v>1349</v>
      </c>
      <c r="G46" s="114">
        <v>44.4</v>
      </c>
      <c r="H46" s="114">
        <v>35.799999999999997</v>
      </c>
      <c r="I46" s="114">
        <v>208.5</v>
      </c>
      <c r="J46" s="61">
        <v>1948</v>
      </c>
      <c r="K46" s="61">
        <v>335</v>
      </c>
      <c r="L46" s="61">
        <v>197</v>
      </c>
      <c r="M46" s="61">
        <v>695</v>
      </c>
      <c r="N46" s="114">
        <v>5.9</v>
      </c>
      <c r="O46" s="114">
        <v>5.5</v>
      </c>
      <c r="P46" s="115">
        <v>0.78</v>
      </c>
      <c r="Q46" s="115">
        <v>2.2000000000000002</v>
      </c>
      <c r="R46" s="61">
        <v>166</v>
      </c>
      <c r="S46" s="61">
        <v>3821</v>
      </c>
      <c r="T46" s="61">
        <v>804</v>
      </c>
      <c r="U46" s="61">
        <v>5</v>
      </c>
      <c r="V46" s="114">
        <v>7.7</v>
      </c>
      <c r="W46" s="61">
        <v>148</v>
      </c>
      <c r="X46" s="115">
        <v>0.62</v>
      </c>
      <c r="Y46" s="115">
        <v>0.83</v>
      </c>
      <c r="Z46" s="114">
        <v>8.3000000000000007</v>
      </c>
      <c r="AA46" s="115">
        <v>0.71</v>
      </c>
      <c r="AB46" s="114">
        <v>2.7</v>
      </c>
      <c r="AC46" s="61">
        <v>286</v>
      </c>
      <c r="AD46" s="115">
        <v>4.29</v>
      </c>
      <c r="AE46" s="61">
        <v>169</v>
      </c>
      <c r="AF46" s="114">
        <v>7.2</v>
      </c>
      <c r="AG46" s="61">
        <v>2845</v>
      </c>
      <c r="AH46" s="115">
        <v>10.31</v>
      </c>
      <c r="AI46" s="115">
        <v>8.92</v>
      </c>
      <c r="AJ46" s="115">
        <v>3.23</v>
      </c>
      <c r="AK46" s="114">
        <v>3.2</v>
      </c>
      <c r="AL46" s="114">
        <v>7.7</v>
      </c>
      <c r="AM46" s="310">
        <v>12.1</v>
      </c>
    </row>
    <row r="47" spans="1:39">
      <c r="A47" s="107">
        <v>17</v>
      </c>
      <c r="B47" s="62" t="s">
        <v>196</v>
      </c>
      <c r="C47" s="47" t="s">
        <v>99</v>
      </c>
      <c r="D47" s="62">
        <v>19</v>
      </c>
      <c r="E47" s="108">
        <v>12</v>
      </c>
      <c r="F47" s="113">
        <v>1684</v>
      </c>
      <c r="G47" s="114">
        <v>63.6</v>
      </c>
      <c r="H47" s="114">
        <v>59.6</v>
      </c>
      <c r="I47" s="114">
        <v>222</v>
      </c>
      <c r="J47" s="61">
        <v>2707</v>
      </c>
      <c r="K47" s="61">
        <v>432</v>
      </c>
      <c r="L47" s="61">
        <v>260</v>
      </c>
      <c r="M47" s="61">
        <v>879</v>
      </c>
      <c r="N47" s="114">
        <v>9.3000000000000007</v>
      </c>
      <c r="O47" s="114">
        <v>6.7</v>
      </c>
      <c r="P47" s="115">
        <v>0.97</v>
      </c>
      <c r="Q47" s="115">
        <v>2.33</v>
      </c>
      <c r="R47" s="61">
        <v>153</v>
      </c>
      <c r="S47" s="61">
        <v>6989</v>
      </c>
      <c r="T47" s="61">
        <v>1319</v>
      </c>
      <c r="U47" s="61">
        <v>6</v>
      </c>
      <c r="V47" s="114">
        <v>10.9</v>
      </c>
      <c r="W47" s="61">
        <v>287</v>
      </c>
      <c r="X47" s="115">
        <v>0.99</v>
      </c>
      <c r="Y47" s="115">
        <v>1.1599999999999999</v>
      </c>
      <c r="Z47" s="114">
        <v>14.3</v>
      </c>
      <c r="AA47" s="115">
        <v>1.26</v>
      </c>
      <c r="AB47" s="114">
        <v>2.8</v>
      </c>
      <c r="AC47" s="61">
        <v>337</v>
      </c>
      <c r="AD47" s="115">
        <v>5.52</v>
      </c>
      <c r="AE47" s="61">
        <v>174</v>
      </c>
      <c r="AF47" s="114">
        <v>9.1</v>
      </c>
      <c r="AG47" s="61">
        <v>3588</v>
      </c>
      <c r="AH47" s="115">
        <v>21</v>
      </c>
      <c r="AI47" s="115">
        <v>13.96</v>
      </c>
      <c r="AJ47" s="115">
        <v>3.34</v>
      </c>
      <c r="AK47" s="114">
        <v>3.3</v>
      </c>
      <c r="AL47" s="114">
        <v>9.6999999999999993</v>
      </c>
      <c r="AM47" s="310">
        <v>14.8</v>
      </c>
    </row>
    <row r="48" spans="1:39">
      <c r="A48" s="107">
        <v>18</v>
      </c>
      <c r="B48" s="62" t="s">
        <v>197</v>
      </c>
      <c r="C48" s="47" t="s">
        <v>99</v>
      </c>
      <c r="D48" s="62">
        <v>19</v>
      </c>
      <c r="E48" s="108">
        <v>12</v>
      </c>
      <c r="F48" s="113">
        <v>2069</v>
      </c>
      <c r="G48" s="114">
        <v>68.3</v>
      </c>
      <c r="H48" s="114">
        <v>78.599999999999994</v>
      </c>
      <c r="I48" s="114">
        <v>259.39999999999998</v>
      </c>
      <c r="J48" s="61">
        <v>2097</v>
      </c>
      <c r="K48" s="61">
        <v>423</v>
      </c>
      <c r="L48" s="61">
        <v>210</v>
      </c>
      <c r="M48" s="61">
        <v>958</v>
      </c>
      <c r="N48" s="114">
        <v>7.6</v>
      </c>
      <c r="O48" s="114">
        <v>8.1</v>
      </c>
      <c r="P48" s="115">
        <v>1.05</v>
      </c>
      <c r="Q48" s="115">
        <v>2.69</v>
      </c>
      <c r="R48" s="61">
        <v>243</v>
      </c>
      <c r="S48" s="61">
        <v>3077</v>
      </c>
      <c r="T48" s="61">
        <v>752</v>
      </c>
      <c r="U48" s="61">
        <v>12</v>
      </c>
      <c r="V48" s="114">
        <v>13.2</v>
      </c>
      <c r="W48" s="61">
        <v>197</v>
      </c>
      <c r="X48" s="115">
        <v>1.45</v>
      </c>
      <c r="Y48" s="115">
        <v>1.47</v>
      </c>
      <c r="Z48" s="114">
        <v>15.1</v>
      </c>
      <c r="AA48" s="115">
        <v>1.24</v>
      </c>
      <c r="AB48" s="114">
        <v>4.0999999999999996</v>
      </c>
      <c r="AC48" s="61">
        <v>253</v>
      </c>
      <c r="AD48" s="115">
        <v>5.58</v>
      </c>
      <c r="AE48" s="61">
        <v>92</v>
      </c>
      <c r="AF48" s="114">
        <v>7.7</v>
      </c>
      <c r="AG48" s="61">
        <v>3035</v>
      </c>
      <c r="AH48" s="115">
        <v>28.62</v>
      </c>
      <c r="AI48" s="115">
        <v>23.13</v>
      </c>
      <c r="AJ48" s="115">
        <v>3</v>
      </c>
      <c r="AK48" s="114">
        <v>3</v>
      </c>
      <c r="AL48" s="114">
        <v>7</v>
      </c>
      <c r="AM48" s="310">
        <v>10</v>
      </c>
    </row>
    <row r="49" spans="1:83">
      <c r="A49" s="107">
        <v>19</v>
      </c>
      <c r="B49" s="62" t="s">
        <v>198</v>
      </c>
      <c r="C49" s="47" t="s">
        <v>99</v>
      </c>
      <c r="D49" s="62">
        <v>23</v>
      </c>
      <c r="E49" s="108">
        <v>12</v>
      </c>
      <c r="F49" s="113">
        <v>1166</v>
      </c>
      <c r="G49" s="114">
        <v>42.1</v>
      </c>
      <c r="H49" s="114">
        <v>19.899999999999999</v>
      </c>
      <c r="I49" s="114">
        <v>203.7</v>
      </c>
      <c r="J49" s="61">
        <v>1986</v>
      </c>
      <c r="K49" s="61">
        <v>465</v>
      </c>
      <c r="L49" s="61">
        <v>241</v>
      </c>
      <c r="M49" s="61">
        <v>685</v>
      </c>
      <c r="N49" s="114">
        <v>7.1</v>
      </c>
      <c r="O49" s="114">
        <v>4.9000000000000004</v>
      </c>
      <c r="P49" s="115">
        <v>0.81</v>
      </c>
      <c r="Q49" s="115">
        <v>3.09</v>
      </c>
      <c r="R49" s="61">
        <v>18</v>
      </c>
      <c r="S49" s="61">
        <v>7478</v>
      </c>
      <c r="T49" s="61">
        <v>1260</v>
      </c>
      <c r="U49" s="61">
        <v>6</v>
      </c>
      <c r="V49" s="114">
        <v>7.7</v>
      </c>
      <c r="W49" s="61">
        <v>211</v>
      </c>
      <c r="X49" s="115">
        <v>0.56999999999999995</v>
      </c>
      <c r="Y49" s="115">
        <v>0.78</v>
      </c>
      <c r="Z49" s="114">
        <v>8</v>
      </c>
      <c r="AA49" s="115">
        <v>0.78</v>
      </c>
      <c r="AB49" s="114">
        <v>4.9000000000000004</v>
      </c>
      <c r="AC49" s="61">
        <v>344</v>
      </c>
      <c r="AD49" s="115">
        <v>3.6</v>
      </c>
      <c r="AE49" s="61">
        <v>120</v>
      </c>
      <c r="AF49" s="114">
        <v>9.8000000000000007</v>
      </c>
      <c r="AG49" s="61">
        <v>3833</v>
      </c>
      <c r="AH49" s="115">
        <v>5.98</v>
      </c>
      <c r="AI49" s="115">
        <v>6.39</v>
      </c>
      <c r="AJ49" s="115">
        <v>2.72</v>
      </c>
      <c r="AK49" s="114">
        <v>2.7</v>
      </c>
      <c r="AL49" s="114">
        <v>9.4</v>
      </c>
      <c r="AM49" s="310">
        <v>14.2</v>
      </c>
    </row>
    <row r="50" spans="1:83">
      <c r="A50" s="107">
        <v>20</v>
      </c>
      <c r="B50" s="62" t="s">
        <v>199</v>
      </c>
      <c r="C50" s="47" t="s">
        <v>99</v>
      </c>
      <c r="D50" s="62">
        <v>19</v>
      </c>
      <c r="E50" s="108">
        <v>12</v>
      </c>
      <c r="F50" s="113">
        <v>1503</v>
      </c>
      <c r="G50" s="114">
        <v>60.2</v>
      </c>
      <c r="H50" s="114">
        <v>48.6</v>
      </c>
      <c r="I50" s="114">
        <v>202.5</v>
      </c>
      <c r="J50" s="61">
        <v>1604</v>
      </c>
      <c r="K50" s="61">
        <v>421</v>
      </c>
      <c r="L50" s="61">
        <v>178</v>
      </c>
      <c r="M50" s="61">
        <v>910</v>
      </c>
      <c r="N50" s="114">
        <v>5.6</v>
      </c>
      <c r="O50" s="114">
        <v>5.7</v>
      </c>
      <c r="P50" s="115">
        <v>0.74</v>
      </c>
      <c r="Q50" s="115">
        <v>1.51</v>
      </c>
      <c r="R50" s="61">
        <v>245</v>
      </c>
      <c r="S50" s="61">
        <v>1244</v>
      </c>
      <c r="T50" s="61">
        <v>455</v>
      </c>
      <c r="U50" s="61">
        <v>19</v>
      </c>
      <c r="V50" s="114">
        <v>7.9</v>
      </c>
      <c r="W50" s="61">
        <v>92</v>
      </c>
      <c r="X50" s="115">
        <v>0.57999999999999996</v>
      </c>
      <c r="Y50" s="115">
        <v>1.08</v>
      </c>
      <c r="Z50" s="114">
        <v>14.8</v>
      </c>
      <c r="AA50" s="115">
        <v>1.01</v>
      </c>
      <c r="AB50" s="114">
        <v>12.4</v>
      </c>
      <c r="AC50" s="61">
        <v>267</v>
      </c>
      <c r="AD50" s="115">
        <v>5.03</v>
      </c>
      <c r="AE50" s="61">
        <v>115</v>
      </c>
      <c r="AF50" s="114">
        <v>8.1</v>
      </c>
      <c r="AG50" s="61">
        <v>3177</v>
      </c>
      <c r="AH50" s="115">
        <v>17.55</v>
      </c>
      <c r="AI50" s="115">
        <v>11.4</v>
      </c>
      <c r="AJ50" s="115">
        <v>1.99</v>
      </c>
      <c r="AK50" s="114">
        <v>2</v>
      </c>
      <c r="AL50" s="114">
        <v>6.8</v>
      </c>
      <c r="AM50" s="310">
        <v>9.1999999999999993</v>
      </c>
    </row>
    <row r="51" spans="1:83">
      <c r="A51" s="107">
        <v>21</v>
      </c>
      <c r="B51" s="62" t="s">
        <v>200</v>
      </c>
      <c r="C51" s="47" t="s">
        <v>99</v>
      </c>
      <c r="D51" s="62">
        <v>19</v>
      </c>
      <c r="E51" s="108">
        <v>12</v>
      </c>
      <c r="F51" s="113">
        <v>1558</v>
      </c>
      <c r="G51" s="114">
        <v>55.1</v>
      </c>
      <c r="H51" s="114">
        <v>48.7</v>
      </c>
      <c r="I51" s="114">
        <v>218.5</v>
      </c>
      <c r="J51" s="61">
        <v>1746</v>
      </c>
      <c r="K51" s="61">
        <v>384</v>
      </c>
      <c r="L51" s="61">
        <v>251</v>
      </c>
      <c r="M51" s="61">
        <v>808</v>
      </c>
      <c r="N51" s="114">
        <v>7.7</v>
      </c>
      <c r="O51" s="114">
        <v>6.6</v>
      </c>
      <c r="P51" s="115">
        <v>1.03</v>
      </c>
      <c r="Q51" s="115">
        <v>3.28</v>
      </c>
      <c r="R51" s="61">
        <v>106</v>
      </c>
      <c r="S51" s="61">
        <v>3032</v>
      </c>
      <c r="T51" s="61">
        <v>609</v>
      </c>
      <c r="U51" s="61">
        <v>3</v>
      </c>
      <c r="V51" s="114">
        <v>6.7</v>
      </c>
      <c r="W51" s="61">
        <v>212</v>
      </c>
      <c r="X51" s="115">
        <v>0.61</v>
      </c>
      <c r="Y51" s="115">
        <v>0.72</v>
      </c>
      <c r="Z51" s="114">
        <v>11.2</v>
      </c>
      <c r="AA51" s="115">
        <v>0.77</v>
      </c>
      <c r="AB51" s="114">
        <v>2.9</v>
      </c>
      <c r="AC51" s="61">
        <v>259</v>
      </c>
      <c r="AD51" s="115">
        <v>3.59</v>
      </c>
      <c r="AE51" s="61">
        <v>75</v>
      </c>
      <c r="AF51" s="114">
        <v>10.5</v>
      </c>
      <c r="AG51" s="61">
        <v>4116</v>
      </c>
      <c r="AH51" s="115">
        <v>15.06</v>
      </c>
      <c r="AI51" s="115">
        <v>17.27</v>
      </c>
      <c r="AJ51" s="115">
        <v>2.78</v>
      </c>
      <c r="AK51" s="114">
        <v>2.8</v>
      </c>
      <c r="AL51" s="114">
        <v>7.5</v>
      </c>
      <c r="AM51" s="310">
        <v>11.7</v>
      </c>
    </row>
    <row r="52" spans="1:83">
      <c r="A52" s="107">
        <v>22</v>
      </c>
      <c r="B52" s="62" t="s">
        <v>201</v>
      </c>
      <c r="C52" s="47" t="s">
        <v>99</v>
      </c>
      <c r="D52" s="68">
        <v>19</v>
      </c>
      <c r="E52" s="108">
        <v>12</v>
      </c>
      <c r="F52" s="113">
        <v>1696</v>
      </c>
      <c r="G52" s="114">
        <v>49.8</v>
      </c>
      <c r="H52" s="114">
        <v>68.8</v>
      </c>
      <c r="I52" s="114">
        <v>211.5</v>
      </c>
      <c r="J52" s="61">
        <v>1314</v>
      </c>
      <c r="K52" s="61">
        <v>393</v>
      </c>
      <c r="L52" s="61">
        <v>140</v>
      </c>
      <c r="M52" s="61">
        <v>766</v>
      </c>
      <c r="N52" s="114">
        <v>5.3</v>
      </c>
      <c r="O52" s="114">
        <v>5.9</v>
      </c>
      <c r="P52" s="115">
        <v>0.79</v>
      </c>
      <c r="Q52" s="115">
        <v>2.17</v>
      </c>
      <c r="R52" s="61">
        <v>309</v>
      </c>
      <c r="S52" s="61">
        <v>691</v>
      </c>
      <c r="T52" s="61">
        <v>429</v>
      </c>
      <c r="U52" s="61">
        <v>10</v>
      </c>
      <c r="V52" s="114">
        <v>10.199999999999999</v>
      </c>
      <c r="W52" s="61">
        <v>77</v>
      </c>
      <c r="X52" s="115">
        <v>0.66</v>
      </c>
      <c r="Y52" s="115">
        <v>0.97</v>
      </c>
      <c r="Z52" s="114">
        <v>7.5</v>
      </c>
      <c r="AA52" s="115">
        <v>0.74</v>
      </c>
      <c r="AB52" s="114">
        <v>4.4000000000000004</v>
      </c>
      <c r="AC52" s="61">
        <v>174</v>
      </c>
      <c r="AD52" s="115">
        <v>5.09</v>
      </c>
      <c r="AE52" s="61">
        <v>32</v>
      </c>
      <c r="AF52" s="114">
        <v>4</v>
      </c>
      <c r="AG52" s="61">
        <v>1585</v>
      </c>
      <c r="AH52" s="115">
        <v>22.21</v>
      </c>
      <c r="AI52" s="115">
        <v>16.61</v>
      </c>
      <c r="AJ52" s="115">
        <v>1.54</v>
      </c>
      <c r="AK52" s="114">
        <v>1.5</v>
      </c>
      <c r="AL52" s="114">
        <v>4.3</v>
      </c>
      <c r="AM52" s="310">
        <v>6</v>
      </c>
    </row>
    <row r="53" spans="1:83">
      <c r="A53" s="109">
        <v>23</v>
      </c>
      <c r="B53" s="48" t="s">
        <v>202</v>
      </c>
      <c r="C53" s="49" t="s">
        <v>99</v>
      </c>
      <c r="D53" s="48">
        <v>19</v>
      </c>
      <c r="E53" s="110">
        <v>12</v>
      </c>
      <c r="F53" s="116">
        <v>1534</v>
      </c>
      <c r="G53" s="51">
        <v>67</v>
      </c>
      <c r="H53" s="51">
        <v>51.7</v>
      </c>
      <c r="I53" s="51">
        <v>191.5</v>
      </c>
      <c r="J53" s="50">
        <v>2143</v>
      </c>
      <c r="K53" s="50">
        <v>560</v>
      </c>
      <c r="L53" s="50">
        <v>186</v>
      </c>
      <c r="M53" s="50">
        <v>1011</v>
      </c>
      <c r="N53" s="51">
        <v>6.7</v>
      </c>
      <c r="O53" s="55">
        <v>6</v>
      </c>
      <c r="P53" s="56">
        <v>0.72</v>
      </c>
      <c r="Q53" s="57">
        <v>2.13</v>
      </c>
      <c r="R53" s="54">
        <v>299</v>
      </c>
      <c r="S53" s="50">
        <v>3804</v>
      </c>
      <c r="T53" s="50">
        <v>929</v>
      </c>
      <c r="U53" s="58">
        <v>20</v>
      </c>
      <c r="V53" s="59">
        <v>8.6</v>
      </c>
      <c r="W53" s="54">
        <v>147</v>
      </c>
      <c r="X53" s="52">
        <v>0.74</v>
      </c>
      <c r="Y53" s="57">
        <v>1.26</v>
      </c>
      <c r="Z53" s="59">
        <v>16.5</v>
      </c>
      <c r="AA53" s="56">
        <v>1.21</v>
      </c>
      <c r="AB53" s="51">
        <v>8</v>
      </c>
      <c r="AC53" s="60">
        <v>265</v>
      </c>
      <c r="AD53" s="56">
        <v>5.21</v>
      </c>
      <c r="AE53" s="50">
        <v>101</v>
      </c>
      <c r="AF53" s="51">
        <v>6</v>
      </c>
      <c r="AG53" s="50">
        <v>2359</v>
      </c>
      <c r="AH53" s="52">
        <v>16.829999999999998</v>
      </c>
      <c r="AI53" s="52">
        <v>11.11</v>
      </c>
      <c r="AJ53" s="52">
        <v>2.48</v>
      </c>
      <c r="AK53" s="51">
        <v>2.5</v>
      </c>
      <c r="AL53" s="51">
        <v>6.7</v>
      </c>
      <c r="AM53" s="311">
        <v>9.1999999999999993</v>
      </c>
    </row>
    <row r="54" spans="1:83">
      <c r="A54" s="61"/>
      <c r="B54" s="62"/>
      <c r="C54" s="47"/>
      <c r="D54" s="62"/>
      <c r="E54" s="63"/>
      <c r="F54" s="62"/>
      <c r="G54" s="64"/>
      <c r="H54" s="65"/>
      <c r="I54" s="65"/>
      <c r="J54" s="65"/>
      <c r="K54" s="66"/>
      <c r="L54" s="67"/>
      <c r="M54" s="62"/>
      <c r="N54" s="62"/>
      <c r="O54" s="62"/>
      <c r="P54" s="62"/>
      <c r="Q54" s="66"/>
      <c r="R54" s="66"/>
      <c r="S54" s="68"/>
      <c r="T54" s="62"/>
      <c r="U54" s="68"/>
      <c r="V54" s="68"/>
      <c r="W54" s="68"/>
      <c r="X54" s="68"/>
      <c r="Y54" s="69"/>
      <c r="Z54" s="69"/>
      <c r="AA54" s="69"/>
      <c r="AB54" s="69"/>
      <c r="AC54" s="68"/>
      <c r="AD54" s="307"/>
      <c r="AE54" s="68"/>
      <c r="AF54" s="70"/>
      <c r="AG54" s="68"/>
      <c r="AH54" s="69"/>
      <c r="AI54" s="68"/>
      <c r="AJ54" s="69"/>
      <c r="AK54" s="69"/>
      <c r="AL54" s="68"/>
      <c r="AM54" s="68"/>
      <c r="AN54" s="69"/>
      <c r="AO54" s="68"/>
      <c r="AP54" s="68"/>
      <c r="AQ54" s="69"/>
      <c r="AR54" s="69"/>
      <c r="AS54" s="68"/>
      <c r="AT54" s="69"/>
      <c r="AU54" s="69"/>
      <c r="AV54" s="69"/>
      <c r="AW54" s="71"/>
      <c r="AX54" s="72"/>
      <c r="AY54" s="72"/>
      <c r="AZ54" s="72"/>
      <c r="BA54" s="71"/>
      <c r="BB54" s="71"/>
      <c r="BC54" s="71"/>
      <c r="BD54" s="71"/>
      <c r="BE54" s="72"/>
      <c r="BF54" s="72"/>
      <c r="BG54" s="73"/>
      <c r="BH54" s="73"/>
      <c r="BI54" s="71"/>
      <c r="BJ54" s="71"/>
      <c r="BK54" s="71"/>
      <c r="BL54" s="71"/>
      <c r="BM54" s="72"/>
      <c r="BN54" s="71"/>
      <c r="BO54" s="73"/>
      <c r="BP54" s="73"/>
      <c r="BQ54" s="72"/>
      <c r="BR54" s="73"/>
      <c r="BS54" s="72"/>
      <c r="BT54" s="71"/>
      <c r="BU54" s="73"/>
      <c r="BV54" s="71"/>
      <c r="BW54" s="71"/>
      <c r="BX54" s="72"/>
      <c r="BY54" s="71"/>
      <c r="BZ54" s="73"/>
      <c r="CA54" s="73"/>
      <c r="CB54" s="73"/>
      <c r="CC54" s="72"/>
      <c r="CD54" s="72"/>
      <c r="CE54" s="72"/>
    </row>
    <row r="55" spans="1:83">
      <c r="V55" s="74"/>
      <c r="W55" s="74"/>
      <c r="X55" s="74"/>
      <c r="Y55" s="74"/>
      <c r="Z55" s="74"/>
      <c r="AA55" s="74"/>
      <c r="AB55" s="74"/>
      <c r="AC55" s="74"/>
      <c r="AD55" s="307"/>
      <c r="AE55" s="74"/>
      <c r="AF55" s="74"/>
      <c r="AG55" s="74"/>
      <c r="AH55" s="74"/>
      <c r="AI55" s="74"/>
      <c r="AJ55" s="74"/>
      <c r="AK55" s="74"/>
      <c r="AL55" s="74"/>
      <c r="AM55" s="74"/>
      <c r="AN55" s="74"/>
      <c r="AO55" s="74"/>
      <c r="AP55" s="74"/>
      <c r="AQ55" s="74"/>
      <c r="AR55" s="74"/>
      <c r="AS55" s="74"/>
      <c r="AT55" s="74"/>
      <c r="AU55" s="74"/>
    </row>
    <row r="56" spans="1:83" ht="30" customHeight="1">
      <c r="A56" s="74"/>
      <c r="B56" s="74"/>
      <c r="E56" s="121" t="s">
        <v>302</v>
      </c>
    </row>
    <row r="57" spans="1:83" ht="30">
      <c r="A57" s="74"/>
      <c r="B57" s="74"/>
      <c r="E57" s="117"/>
      <c r="F57" s="76" t="s">
        <v>54</v>
      </c>
      <c r="G57" s="77" t="s">
        <v>11</v>
      </c>
      <c r="H57" s="77" t="s">
        <v>55</v>
      </c>
      <c r="I57" s="77" t="s">
        <v>56</v>
      </c>
      <c r="J57" s="76" t="s">
        <v>14</v>
      </c>
      <c r="K57" s="76" t="s">
        <v>15</v>
      </c>
      <c r="L57" s="76" t="s">
        <v>16</v>
      </c>
      <c r="M57" s="76" t="s">
        <v>17</v>
      </c>
      <c r="N57" s="77" t="s">
        <v>18</v>
      </c>
      <c r="O57" s="77" t="s">
        <v>19</v>
      </c>
      <c r="P57" s="78" t="s">
        <v>20</v>
      </c>
      <c r="Q57" s="78" t="s">
        <v>21</v>
      </c>
      <c r="R57" s="76" t="s">
        <v>22</v>
      </c>
      <c r="S57" s="76" t="s">
        <v>23</v>
      </c>
      <c r="T57" s="302" t="s">
        <v>304</v>
      </c>
      <c r="U57" s="76" t="s">
        <v>25</v>
      </c>
      <c r="V57" s="77" t="s">
        <v>26</v>
      </c>
      <c r="W57" s="76" t="s">
        <v>27</v>
      </c>
      <c r="X57" s="78" t="s">
        <v>189</v>
      </c>
      <c r="Y57" s="78" t="s">
        <v>190</v>
      </c>
      <c r="Z57" s="77" t="s">
        <v>28</v>
      </c>
      <c r="AA57" s="78" t="s">
        <v>191</v>
      </c>
      <c r="AB57" s="77" t="s">
        <v>192</v>
      </c>
      <c r="AC57" s="76" t="s">
        <v>29</v>
      </c>
      <c r="AD57" s="78" t="s">
        <v>30</v>
      </c>
      <c r="AE57" s="76" t="s">
        <v>31</v>
      </c>
      <c r="AF57" s="77" t="s">
        <v>32</v>
      </c>
      <c r="AG57" s="76" t="s">
        <v>33</v>
      </c>
      <c r="AH57" s="78" t="s">
        <v>57</v>
      </c>
      <c r="AI57" s="312" t="s">
        <v>315</v>
      </c>
      <c r="AJ57" s="312" t="s">
        <v>316</v>
      </c>
      <c r="AK57" s="77" t="s">
        <v>37</v>
      </c>
      <c r="AL57" s="77" t="s">
        <v>38</v>
      </c>
      <c r="AM57" s="77" t="s">
        <v>39</v>
      </c>
    </row>
    <row r="58" spans="1:83" ht="30" customHeight="1">
      <c r="A58" s="74"/>
      <c r="B58" s="74"/>
      <c r="E58" s="79" t="s">
        <v>208</v>
      </c>
      <c r="F58" s="80">
        <v>2000</v>
      </c>
      <c r="G58" s="81"/>
      <c r="H58" s="81"/>
      <c r="I58" s="81"/>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row>
    <row r="59" spans="1:83" ht="30" customHeight="1">
      <c r="A59" s="74"/>
      <c r="B59" s="74"/>
      <c r="E59" s="79" t="s">
        <v>209</v>
      </c>
      <c r="F59" s="81"/>
      <c r="G59" s="82">
        <v>40</v>
      </c>
      <c r="H59" s="82"/>
      <c r="I59" s="82"/>
      <c r="J59" s="82"/>
      <c r="K59" s="82">
        <v>550</v>
      </c>
      <c r="L59" s="82">
        <v>230</v>
      </c>
      <c r="M59" s="82"/>
      <c r="N59" s="82">
        <v>8.5</v>
      </c>
      <c r="O59" s="82">
        <v>7</v>
      </c>
      <c r="P59" s="82">
        <v>0.6</v>
      </c>
      <c r="Q59" s="82"/>
      <c r="R59" s="82"/>
      <c r="S59" s="82"/>
      <c r="T59" s="82">
        <v>450</v>
      </c>
      <c r="U59" s="82"/>
      <c r="V59" s="82"/>
      <c r="W59" s="82"/>
      <c r="X59" s="82">
        <v>0.9</v>
      </c>
      <c r="Y59" s="83">
        <v>1</v>
      </c>
      <c r="Z59" s="82">
        <v>9</v>
      </c>
      <c r="AA59" s="83">
        <v>1</v>
      </c>
      <c r="AB59" s="83">
        <v>2</v>
      </c>
      <c r="AC59" s="82">
        <v>200</v>
      </c>
      <c r="AD59" s="82"/>
      <c r="AE59" s="82">
        <v>85</v>
      </c>
      <c r="AF59" s="82">
        <v>1.5</v>
      </c>
      <c r="AG59" s="82">
        <v>600</v>
      </c>
      <c r="AH59" s="82"/>
      <c r="AI59" s="82"/>
      <c r="AJ59" s="82"/>
      <c r="AK59" s="82"/>
      <c r="AL59" s="82"/>
      <c r="AM59" s="82"/>
    </row>
    <row r="60" spans="1:83" ht="30" customHeight="1">
      <c r="A60" s="74"/>
      <c r="B60" s="74"/>
      <c r="E60" s="79" t="s">
        <v>210</v>
      </c>
      <c r="F60" s="81"/>
      <c r="G60" s="82">
        <v>50</v>
      </c>
      <c r="H60" s="82"/>
      <c r="I60" s="82"/>
      <c r="J60" s="82"/>
      <c r="K60" s="82">
        <v>650</v>
      </c>
      <c r="L60" s="82">
        <v>270</v>
      </c>
      <c r="M60" s="82"/>
      <c r="N60" s="82">
        <v>10.5</v>
      </c>
      <c r="O60" s="82">
        <v>8</v>
      </c>
      <c r="P60" s="82">
        <v>0.7</v>
      </c>
      <c r="Q60" s="82"/>
      <c r="R60" s="82"/>
      <c r="S60" s="82"/>
      <c r="T60" s="82">
        <v>650</v>
      </c>
      <c r="U60" s="82"/>
      <c r="V60" s="82"/>
      <c r="W60" s="82"/>
      <c r="X60" s="82">
        <v>1.1000000000000001</v>
      </c>
      <c r="Y60" s="82">
        <v>1.2</v>
      </c>
      <c r="Z60" s="82">
        <v>11</v>
      </c>
      <c r="AA60" s="82">
        <v>1.1000000000000001</v>
      </c>
      <c r="AB60" s="82">
        <v>2.4</v>
      </c>
      <c r="AC60" s="82">
        <v>240</v>
      </c>
      <c r="AD60" s="82"/>
      <c r="AE60" s="82">
        <v>100</v>
      </c>
      <c r="AF60" s="82"/>
      <c r="AG60" s="82"/>
      <c r="AH60" s="82"/>
      <c r="AI60" s="82"/>
      <c r="AJ60" s="82"/>
      <c r="AK60" s="82"/>
      <c r="AL60" s="82"/>
      <c r="AM60" s="82"/>
    </row>
    <row r="61" spans="1:83" ht="30" customHeight="1">
      <c r="A61" s="74"/>
      <c r="B61" s="74"/>
      <c r="E61" s="79" t="s">
        <v>211</v>
      </c>
      <c r="F61" s="81"/>
      <c r="G61" s="301" t="s">
        <v>48</v>
      </c>
      <c r="H61" s="301" t="s">
        <v>48</v>
      </c>
      <c r="I61" s="82"/>
      <c r="J61" s="80">
        <v>2000</v>
      </c>
      <c r="K61" s="82" t="s">
        <v>48</v>
      </c>
      <c r="L61" s="82" t="s">
        <v>48</v>
      </c>
      <c r="M61" s="82">
        <v>800</v>
      </c>
      <c r="N61" s="82" t="s">
        <v>48</v>
      </c>
      <c r="O61" s="82" t="s">
        <v>48</v>
      </c>
      <c r="P61" s="82" t="s">
        <v>48</v>
      </c>
      <c r="Q61" s="82">
        <v>3.5</v>
      </c>
      <c r="R61" s="82"/>
      <c r="S61" s="82"/>
      <c r="T61" s="82" t="s">
        <v>48</v>
      </c>
      <c r="U61" s="82">
        <v>8.5</v>
      </c>
      <c r="V61" s="92">
        <v>5</v>
      </c>
      <c r="W61" s="82">
        <v>150</v>
      </c>
      <c r="X61" s="82" t="s">
        <v>48</v>
      </c>
      <c r="Y61" s="82" t="s">
        <v>48</v>
      </c>
      <c r="Z61" s="82" t="s">
        <v>48</v>
      </c>
      <c r="AA61" s="82" t="s">
        <v>48</v>
      </c>
      <c r="AB61" s="82" t="s">
        <v>48</v>
      </c>
      <c r="AC61" s="82" t="s">
        <v>48</v>
      </c>
      <c r="AD61" s="82">
        <v>5</v>
      </c>
      <c r="AE61" s="82" t="s">
        <v>48</v>
      </c>
      <c r="AF61" s="82" t="s">
        <v>48</v>
      </c>
      <c r="AG61" s="82" t="s">
        <v>48</v>
      </c>
      <c r="AH61" s="82"/>
      <c r="AI61" s="82"/>
      <c r="AJ61" s="303" t="s">
        <v>308</v>
      </c>
      <c r="AK61" s="82"/>
      <c r="AL61" s="82"/>
      <c r="AM61" s="82"/>
    </row>
    <row r="62" spans="1:83" ht="30" customHeight="1">
      <c r="A62" s="74"/>
      <c r="B62" s="74"/>
      <c r="E62" s="79" t="s">
        <v>212</v>
      </c>
      <c r="F62" s="81"/>
      <c r="G62" s="82"/>
      <c r="H62" s="82"/>
      <c r="I62" s="82"/>
      <c r="J62" s="82"/>
      <c r="K62" s="80">
        <v>2500</v>
      </c>
      <c r="L62" s="82" t="s">
        <v>58</v>
      </c>
      <c r="M62" s="80">
        <v>3000</v>
      </c>
      <c r="N62" s="82">
        <v>40</v>
      </c>
      <c r="O62" s="82">
        <v>35</v>
      </c>
      <c r="P62" s="82">
        <v>7</v>
      </c>
      <c r="Q62" s="82">
        <v>11</v>
      </c>
      <c r="R62" s="82"/>
      <c r="S62" s="82"/>
      <c r="T62" s="80" t="s">
        <v>203</v>
      </c>
      <c r="U62" s="82">
        <v>100</v>
      </c>
      <c r="V62" s="82">
        <v>650</v>
      </c>
      <c r="W62" s="82"/>
      <c r="X62" s="82"/>
      <c r="Y62" s="82"/>
      <c r="Z62" s="82" t="s">
        <v>204</v>
      </c>
      <c r="AA62" s="82" t="s">
        <v>205</v>
      </c>
      <c r="AB62" s="82"/>
      <c r="AC62" s="301" t="s">
        <v>305</v>
      </c>
      <c r="AD62" s="82"/>
      <c r="AE62" s="82"/>
      <c r="AF62" s="82"/>
      <c r="AG62" s="82"/>
      <c r="AH62" s="82"/>
      <c r="AI62" s="82"/>
      <c r="AJ62" s="82"/>
      <c r="AK62" s="82"/>
      <c r="AL62" s="82"/>
      <c r="AM62" s="82"/>
    </row>
    <row r="63" spans="1:83" ht="57.75" customHeight="1">
      <c r="A63" s="74"/>
      <c r="B63" s="74"/>
      <c r="E63" s="79" t="s">
        <v>213</v>
      </c>
      <c r="F63" s="81"/>
      <c r="G63" s="303" t="s">
        <v>317</v>
      </c>
      <c r="H63" s="301" t="s">
        <v>59</v>
      </c>
      <c r="I63" s="301" t="s">
        <v>303</v>
      </c>
      <c r="J63" s="313" t="s">
        <v>309</v>
      </c>
      <c r="K63" s="82"/>
      <c r="L63" s="82"/>
      <c r="M63" s="82"/>
      <c r="N63" s="82"/>
      <c r="O63" s="82"/>
      <c r="P63" s="82"/>
      <c r="Q63" s="82"/>
      <c r="R63" s="82"/>
      <c r="S63" s="82"/>
      <c r="T63" s="82"/>
      <c r="U63" s="82"/>
      <c r="V63" s="82"/>
      <c r="W63" s="82"/>
      <c r="X63" s="82"/>
      <c r="Y63" s="82"/>
      <c r="Z63" s="82"/>
      <c r="AA63" s="82"/>
      <c r="AB63" s="82"/>
      <c r="AC63" s="82"/>
      <c r="AD63" s="82"/>
      <c r="AE63" s="82"/>
      <c r="AF63" s="301" t="s">
        <v>307</v>
      </c>
      <c r="AG63" s="82"/>
      <c r="AH63" s="301" t="s">
        <v>314</v>
      </c>
      <c r="AI63" s="85" t="s">
        <v>60</v>
      </c>
      <c r="AJ63" s="84"/>
      <c r="AK63" s="82"/>
      <c r="AL63" s="82"/>
      <c r="AM63" s="301" t="s">
        <v>306</v>
      </c>
    </row>
    <row r="64" spans="1:83" ht="15" customHeight="1">
      <c r="A64" s="74"/>
      <c r="F64" s="40"/>
      <c r="G64" s="40"/>
      <c r="H64" s="40"/>
      <c r="I64" s="40"/>
      <c r="J64" s="40"/>
      <c r="K64" s="40"/>
      <c r="L64" s="40"/>
      <c r="M64" s="40"/>
      <c r="N64" s="315" t="s">
        <v>310</v>
      </c>
      <c r="O64" s="40"/>
      <c r="P64" s="40"/>
      <c r="Q64" s="40"/>
      <c r="R64" s="40"/>
      <c r="S64" s="40"/>
      <c r="T64" s="86" t="s">
        <v>61</v>
      </c>
      <c r="U64" s="40"/>
      <c r="V64" s="40"/>
      <c r="W64" s="40"/>
      <c r="X64" s="40"/>
      <c r="Y64" s="40"/>
      <c r="Z64" s="315" t="s">
        <v>311</v>
      </c>
      <c r="AA64" s="40"/>
      <c r="AB64" s="40"/>
      <c r="AC64" s="315" t="s">
        <v>313</v>
      </c>
      <c r="AE64" s="40"/>
      <c r="AF64" s="40"/>
      <c r="AG64" s="40"/>
      <c r="AH64" s="40"/>
      <c r="AI64" s="40"/>
      <c r="AJ64" s="40"/>
      <c r="AK64" s="40"/>
      <c r="AL64" s="40"/>
      <c r="AM64" s="40"/>
    </row>
    <row r="65" spans="1:46" s="40" customFormat="1" ht="15" customHeight="1">
      <c r="A65" s="68"/>
      <c r="Z65" s="86" t="s">
        <v>62</v>
      </c>
      <c r="AD65" s="308"/>
    </row>
    <row r="66" spans="1:46" s="40" customFormat="1" ht="30" customHeight="1">
      <c r="A66" s="68"/>
      <c r="D66" s="120" t="s">
        <v>263</v>
      </c>
      <c r="Z66" s="86"/>
      <c r="AA66" s="314" t="s">
        <v>312</v>
      </c>
      <c r="AD66" s="308"/>
    </row>
    <row r="67" spans="1:46" s="40" customFormat="1" ht="30">
      <c r="A67" s="68"/>
      <c r="D67" s="350"/>
      <c r="E67" s="351"/>
      <c r="F67" s="87" t="s">
        <v>63</v>
      </c>
      <c r="G67" s="88" t="s">
        <v>11</v>
      </c>
      <c r="H67" s="88" t="s">
        <v>55</v>
      </c>
      <c r="I67" s="88" t="s">
        <v>56</v>
      </c>
      <c r="J67" s="87" t="s">
        <v>14</v>
      </c>
      <c r="K67" s="87" t="s">
        <v>15</v>
      </c>
      <c r="L67" s="87" t="s">
        <v>16</v>
      </c>
      <c r="M67" s="87" t="s">
        <v>17</v>
      </c>
      <c r="N67" s="88" t="s">
        <v>18</v>
      </c>
      <c r="O67" s="88" t="s">
        <v>19</v>
      </c>
      <c r="P67" s="89" t="s">
        <v>20</v>
      </c>
      <c r="Q67" s="89" t="s">
        <v>21</v>
      </c>
      <c r="R67" s="87" t="s">
        <v>22</v>
      </c>
      <c r="S67" s="87" t="s">
        <v>23</v>
      </c>
      <c r="T67" s="302" t="s">
        <v>304</v>
      </c>
      <c r="U67" s="87" t="s">
        <v>25</v>
      </c>
      <c r="V67" s="88" t="s">
        <v>26</v>
      </c>
      <c r="W67" s="87" t="s">
        <v>27</v>
      </c>
      <c r="X67" s="89" t="s">
        <v>189</v>
      </c>
      <c r="Y67" s="89" t="s">
        <v>190</v>
      </c>
      <c r="Z67" s="88" t="s">
        <v>28</v>
      </c>
      <c r="AA67" s="89" t="s">
        <v>191</v>
      </c>
      <c r="AB67" s="88" t="s">
        <v>192</v>
      </c>
      <c r="AC67" s="87" t="s">
        <v>29</v>
      </c>
      <c r="AD67" s="89" t="s">
        <v>30</v>
      </c>
      <c r="AE67" s="87" t="s">
        <v>31</v>
      </c>
      <c r="AF67" s="88" t="s">
        <v>32</v>
      </c>
      <c r="AG67" s="87" t="s">
        <v>33</v>
      </c>
      <c r="AH67" s="89" t="s">
        <v>57</v>
      </c>
      <c r="AI67" s="316" t="s">
        <v>315</v>
      </c>
      <c r="AJ67" s="316" t="s">
        <v>316</v>
      </c>
      <c r="AK67" s="88" t="s">
        <v>37</v>
      </c>
      <c r="AL67" s="88" t="s">
        <v>38</v>
      </c>
      <c r="AM67" s="88" t="s">
        <v>39</v>
      </c>
    </row>
    <row r="68" spans="1:46" s="40" customFormat="1" ht="30" customHeight="1">
      <c r="A68" s="68"/>
      <c r="D68" s="352" t="s">
        <v>223</v>
      </c>
      <c r="E68" s="90" t="s">
        <v>206</v>
      </c>
      <c r="F68" s="91">
        <f>AVERAGE(F8:F30)</f>
        <v>1703.0434782608695</v>
      </c>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row>
    <row r="69" spans="1:46" s="40" customFormat="1" ht="30" customHeight="1">
      <c r="A69" s="68"/>
      <c r="D69" s="345"/>
      <c r="E69" s="90" t="s">
        <v>64</v>
      </c>
      <c r="F69" s="92">
        <f>STDEV(F8:F30)</f>
        <v>344.04815707594179</v>
      </c>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row>
    <row r="70" spans="1:46" ht="30" customHeight="1">
      <c r="A70" s="74"/>
      <c r="D70" s="345"/>
      <c r="E70" s="90" t="s">
        <v>65</v>
      </c>
      <c r="F70" s="91">
        <f>MAX(F8:F30)</f>
        <v>2240</v>
      </c>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row>
    <row r="71" spans="1:46" ht="30" customHeight="1">
      <c r="A71" s="74"/>
      <c r="D71" s="345"/>
      <c r="E71" s="90" t="s">
        <v>66</v>
      </c>
      <c r="F71" s="91">
        <f>MIN(F8:F30)</f>
        <v>1012</v>
      </c>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row>
    <row r="72" spans="1:46" ht="30" customHeight="1">
      <c r="A72" s="93"/>
      <c r="D72" s="345"/>
      <c r="E72" s="90" t="s">
        <v>222</v>
      </c>
      <c r="F72" s="91">
        <f>F70-F71</f>
        <v>1228</v>
      </c>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row>
    <row r="73" spans="1:46" ht="30" customHeight="1" thickBot="1">
      <c r="A73" s="93"/>
      <c r="D73" s="353"/>
      <c r="E73" s="94" t="s">
        <v>67</v>
      </c>
      <c r="F73" s="95">
        <f>F69/F68*100</f>
        <v>20.201959695549302</v>
      </c>
      <c r="G73" s="96"/>
      <c r="H73" s="96"/>
      <c r="I73" s="96"/>
      <c r="J73" s="96"/>
      <c r="K73" s="96"/>
      <c r="L73" s="96"/>
      <c r="M73" s="96"/>
      <c r="N73" s="96"/>
      <c r="O73" s="96"/>
      <c r="P73" s="96"/>
      <c r="Q73" s="96"/>
      <c r="R73" s="96"/>
      <c r="S73" s="96"/>
      <c r="T73" s="96"/>
      <c r="U73" s="96"/>
      <c r="V73" s="96"/>
      <c r="W73" s="96"/>
      <c r="X73" s="96"/>
      <c r="Y73" s="96"/>
      <c r="Z73" s="96"/>
      <c r="AA73" s="96"/>
      <c r="AB73" s="96"/>
      <c r="AC73" s="96"/>
      <c r="AD73" s="304"/>
      <c r="AE73" s="96"/>
      <c r="AF73" s="96"/>
      <c r="AG73" s="96"/>
      <c r="AH73" s="96"/>
      <c r="AI73" s="96"/>
      <c r="AJ73" s="96"/>
      <c r="AK73" s="96"/>
      <c r="AL73" s="96"/>
      <c r="AM73" s="96"/>
    </row>
    <row r="74" spans="1:46" ht="30" customHeight="1" thickTop="1">
      <c r="A74" s="93"/>
      <c r="D74" s="344" t="s">
        <v>224</v>
      </c>
      <c r="E74" s="97" t="s">
        <v>207</v>
      </c>
      <c r="F74" s="135"/>
      <c r="G74" s="98"/>
      <c r="H74" s="98"/>
      <c r="I74" s="98"/>
      <c r="J74" s="98"/>
      <c r="K74" s="98"/>
      <c r="L74" s="98"/>
      <c r="M74" s="98"/>
      <c r="N74" s="98"/>
      <c r="O74" s="98"/>
      <c r="P74" s="98"/>
      <c r="Q74" s="98"/>
      <c r="R74" s="98"/>
      <c r="S74" s="98"/>
      <c r="T74" s="98"/>
      <c r="U74" s="98"/>
      <c r="V74" s="98"/>
      <c r="W74" s="98"/>
      <c r="X74" s="98"/>
      <c r="Y74" s="98"/>
      <c r="Z74" s="98"/>
      <c r="AA74" s="98"/>
      <c r="AB74" s="98"/>
      <c r="AC74" s="98"/>
      <c r="AD74" s="299"/>
      <c r="AE74" s="98"/>
      <c r="AF74" s="98"/>
      <c r="AG74" s="98"/>
      <c r="AH74" s="98"/>
      <c r="AI74" s="98"/>
      <c r="AJ74" s="98"/>
      <c r="AK74" s="98"/>
      <c r="AL74" s="98"/>
      <c r="AM74" s="98"/>
    </row>
    <row r="75" spans="1:46" ht="30" customHeight="1">
      <c r="D75" s="345"/>
      <c r="E75" s="90" t="s">
        <v>64</v>
      </c>
      <c r="F75" s="137"/>
      <c r="G75" s="75"/>
      <c r="H75" s="75"/>
      <c r="I75" s="75"/>
      <c r="J75" s="75"/>
      <c r="K75" s="75"/>
      <c r="L75" s="75"/>
      <c r="M75" s="75"/>
      <c r="N75" s="75"/>
      <c r="O75" s="75"/>
      <c r="P75" s="75"/>
      <c r="Q75" s="75"/>
      <c r="R75" s="75"/>
      <c r="S75" s="75"/>
      <c r="T75" s="75"/>
      <c r="U75" s="75"/>
      <c r="V75" s="75"/>
      <c r="W75" s="75"/>
      <c r="X75" s="75"/>
      <c r="Y75" s="75"/>
      <c r="Z75" s="75"/>
      <c r="AA75" s="75"/>
      <c r="AB75" s="75"/>
      <c r="AC75" s="75"/>
      <c r="AD75" s="82"/>
      <c r="AE75" s="75"/>
      <c r="AF75" s="75"/>
      <c r="AG75" s="75"/>
      <c r="AH75" s="75"/>
      <c r="AI75" s="75"/>
      <c r="AJ75" s="75"/>
      <c r="AK75" s="75"/>
      <c r="AL75" s="75"/>
      <c r="AM75" s="75"/>
      <c r="AN75" s="93"/>
      <c r="AO75" s="93"/>
      <c r="AP75" s="93"/>
      <c r="AQ75" s="93"/>
      <c r="AR75" s="93"/>
      <c r="AS75" s="93"/>
    </row>
    <row r="76" spans="1:46" ht="30" customHeight="1">
      <c r="D76" s="345"/>
      <c r="E76" s="90" t="s">
        <v>65</v>
      </c>
      <c r="F76" s="136"/>
      <c r="G76" s="75"/>
      <c r="H76" s="75"/>
      <c r="I76" s="75"/>
      <c r="J76" s="75"/>
      <c r="K76" s="75"/>
      <c r="L76" s="75"/>
      <c r="M76" s="75"/>
      <c r="N76" s="75"/>
      <c r="O76" s="75"/>
      <c r="P76" s="75"/>
      <c r="Q76" s="75"/>
      <c r="R76" s="75"/>
      <c r="S76" s="75"/>
      <c r="T76" s="75"/>
      <c r="U76" s="75"/>
      <c r="V76" s="75"/>
      <c r="W76" s="75"/>
      <c r="X76" s="75"/>
      <c r="Y76" s="75"/>
      <c r="Z76" s="75"/>
      <c r="AA76" s="75"/>
      <c r="AB76" s="75"/>
      <c r="AC76" s="75"/>
      <c r="AD76" s="82"/>
      <c r="AE76" s="75"/>
      <c r="AF76" s="75"/>
      <c r="AG76" s="75"/>
      <c r="AH76" s="75"/>
      <c r="AI76" s="75"/>
      <c r="AJ76" s="75"/>
      <c r="AK76" s="75"/>
      <c r="AL76" s="75"/>
      <c r="AM76" s="75"/>
      <c r="AN76" s="93"/>
      <c r="AO76" s="93"/>
      <c r="AP76" s="93"/>
      <c r="AQ76" s="93"/>
      <c r="AR76" s="93"/>
      <c r="AS76" s="93"/>
    </row>
    <row r="77" spans="1:46" ht="30" customHeight="1">
      <c r="D77" s="345"/>
      <c r="E77" s="90" t="s">
        <v>66</v>
      </c>
      <c r="F77" s="136"/>
      <c r="G77" s="75"/>
      <c r="H77" s="75"/>
      <c r="I77" s="75"/>
      <c r="J77" s="75"/>
      <c r="K77" s="75"/>
      <c r="L77" s="75"/>
      <c r="M77" s="75"/>
      <c r="N77" s="75"/>
      <c r="O77" s="75"/>
      <c r="P77" s="75"/>
      <c r="Q77" s="75"/>
      <c r="R77" s="75"/>
      <c r="S77" s="75"/>
      <c r="T77" s="75"/>
      <c r="U77" s="75"/>
      <c r="V77" s="75"/>
      <c r="W77" s="75"/>
      <c r="X77" s="75"/>
      <c r="Y77" s="75"/>
      <c r="Z77" s="75"/>
      <c r="AA77" s="75"/>
      <c r="AB77" s="75"/>
      <c r="AC77" s="75"/>
      <c r="AD77" s="82"/>
      <c r="AE77" s="75"/>
      <c r="AF77" s="75"/>
      <c r="AG77" s="75"/>
      <c r="AH77" s="75"/>
      <c r="AI77" s="75"/>
      <c r="AJ77" s="75"/>
      <c r="AK77" s="75"/>
      <c r="AL77" s="75"/>
      <c r="AM77" s="75"/>
      <c r="AN77" s="93"/>
      <c r="AO77" s="93"/>
      <c r="AP77" s="93"/>
      <c r="AQ77" s="93"/>
      <c r="AR77" s="93"/>
      <c r="AS77" s="93"/>
    </row>
    <row r="78" spans="1:46" ht="30" customHeight="1">
      <c r="D78" s="345"/>
      <c r="E78" s="90" t="s">
        <v>222</v>
      </c>
      <c r="F78" s="136"/>
      <c r="G78" s="75"/>
      <c r="H78" s="75"/>
      <c r="I78" s="75"/>
      <c r="J78" s="75"/>
      <c r="K78" s="75"/>
      <c r="L78" s="75"/>
      <c r="M78" s="75"/>
      <c r="N78" s="75"/>
      <c r="O78" s="75"/>
      <c r="P78" s="75"/>
      <c r="Q78" s="75"/>
      <c r="R78" s="75"/>
      <c r="S78" s="75"/>
      <c r="T78" s="75"/>
      <c r="U78" s="75"/>
      <c r="V78" s="75"/>
      <c r="W78" s="75"/>
      <c r="X78" s="75"/>
      <c r="Y78" s="75"/>
      <c r="Z78" s="75"/>
      <c r="AA78" s="75"/>
      <c r="AB78" s="75"/>
      <c r="AC78" s="75"/>
      <c r="AD78" s="82"/>
      <c r="AE78" s="75"/>
      <c r="AF78" s="75"/>
      <c r="AG78" s="75"/>
      <c r="AH78" s="75"/>
      <c r="AI78" s="75"/>
      <c r="AJ78" s="75"/>
      <c r="AK78" s="75"/>
      <c r="AL78" s="75"/>
      <c r="AM78" s="75"/>
      <c r="AN78" s="93"/>
      <c r="AO78" s="93"/>
      <c r="AP78" s="93"/>
      <c r="AQ78" s="93"/>
      <c r="AR78" s="93"/>
      <c r="AS78" s="93"/>
    </row>
    <row r="79" spans="1:46" ht="30" customHeight="1">
      <c r="D79" s="346"/>
      <c r="E79" s="90" t="s">
        <v>67</v>
      </c>
      <c r="F79" s="137"/>
      <c r="G79" s="75"/>
      <c r="H79" s="75"/>
      <c r="I79" s="75"/>
      <c r="J79" s="75"/>
      <c r="K79" s="75"/>
      <c r="L79" s="75"/>
      <c r="M79" s="75"/>
      <c r="N79" s="75"/>
      <c r="O79" s="75"/>
      <c r="P79" s="75"/>
      <c r="Q79" s="75"/>
      <c r="R79" s="75"/>
      <c r="S79" s="75"/>
      <c r="T79" s="75"/>
      <c r="U79" s="75"/>
      <c r="V79" s="75"/>
      <c r="W79" s="75"/>
      <c r="X79" s="75"/>
      <c r="Y79" s="75"/>
      <c r="Z79" s="75"/>
      <c r="AA79" s="75"/>
      <c r="AB79" s="75"/>
      <c r="AC79" s="75"/>
      <c r="AD79" s="82"/>
      <c r="AE79" s="75"/>
      <c r="AF79" s="75"/>
      <c r="AG79" s="75"/>
      <c r="AH79" s="75"/>
      <c r="AI79" s="75"/>
      <c r="AJ79" s="75"/>
      <c r="AK79" s="75"/>
      <c r="AL79" s="75"/>
      <c r="AM79" s="75"/>
      <c r="AN79" s="93"/>
      <c r="AO79" s="93"/>
      <c r="AP79" s="93"/>
      <c r="AQ79" s="93"/>
      <c r="AR79" s="93"/>
      <c r="AS79" s="93"/>
    </row>
    <row r="80" spans="1:46">
      <c r="W80" s="93"/>
      <c r="X80" s="93"/>
      <c r="Y80" s="93"/>
      <c r="Z80" s="93"/>
      <c r="AA80" s="93"/>
      <c r="AB80" s="93"/>
      <c r="AC80" s="93"/>
      <c r="AD80" s="309"/>
      <c r="AE80" s="93"/>
      <c r="AF80" s="93"/>
      <c r="AG80" s="93"/>
      <c r="AH80" s="93"/>
      <c r="AI80" s="93"/>
      <c r="AJ80" s="93"/>
      <c r="AK80" s="93"/>
      <c r="AL80" s="93"/>
      <c r="AM80" s="93"/>
      <c r="AN80" s="93"/>
      <c r="AO80" s="93"/>
      <c r="AP80" s="93"/>
      <c r="AQ80" s="93"/>
      <c r="AR80" s="93"/>
      <c r="AS80" s="93"/>
      <c r="AT80" s="93"/>
    </row>
    <row r="81" spans="23:46">
      <c r="W81" s="93"/>
      <c r="X81" s="93"/>
      <c r="Y81" s="93"/>
      <c r="Z81" s="93"/>
      <c r="AA81" s="93"/>
      <c r="AB81" s="93"/>
      <c r="AC81" s="93"/>
      <c r="AD81" s="309"/>
      <c r="AE81" s="93"/>
      <c r="AF81" s="93"/>
      <c r="AG81" s="93"/>
      <c r="AH81" s="93"/>
      <c r="AI81" s="93"/>
      <c r="AJ81" s="93"/>
      <c r="AK81" s="93"/>
      <c r="AL81" s="93"/>
      <c r="AM81" s="93"/>
      <c r="AN81" s="93"/>
      <c r="AO81" s="93"/>
      <c r="AP81" s="93"/>
      <c r="AQ81" s="93"/>
      <c r="AR81" s="93"/>
      <c r="AS81" s="93"/>
      <c r="AT81" s="93"/>
    </row>
    <row r="82" spans="23:46">
      <c r="W82" s="93"/>
      <c r="X82" s="93"/>
      <c r="Y82" s="93"/>
      <c r="Z82" s="93"/>
      <c r="AA82" s="93"/>
      <c r="AB82" s="93"/>
      <c r="AC82" s="93"/>
      <c r="AD82" s="309"/>
      <c r="AE82" s="93"/>
      <c r="AF82" s="93"/>
      <c r="AG82" s="93"/>
      <c r="AH82" s="93"/>
      <c r="AI82" s="93"/>
      <c r="AJ82" s="93"/>
      <c r="AK82" s="93"/>
      <c r="AL82" s="93"/>
      <c r="AM82" s="93"/>
      <c r="AN82" s="93"/>
      <c r="AO82" s="93"/>
      <c r="AP82" s="93"/>
      <c r="AQ82" s="93"/>
      <c r="AR82" s="93"/>
      <c r="AS82" s="93"/>
      <c r="AT82" s="93"/>
    </row>
    <row r="83" spans="23:46">
      <c r="W83" s="93"/>
      <c r="X83" s="93"/>
      <c r="Y83" s="93"/>
      <c r="Z83" s="93"/>
      <c r="AA83" s="93"/>
      <c r="AB83" s="93"/>
      <c r="AC83" s="93"/>
      <c r="AD83" s="309"/>
      <c r="AE83" s="93"/>
      <c r="AF83" s="93"/>
      <c r="AG83" s="93"/>
      <c r="AH83" s="93"/>
      <c r="AI83" s="93"/>
      <c r="AJ83" s="93"/>
      <c r="AK83" s="93"/>
      <c r="AL83" s="93"/>
      <c r="AM83" s="93"/>
      <c r="AN83" s="93"/>
      <c r="AO83" s="93"/>
      <c r="AP83" s="93"/>
      <c r="AQ83" s="93"/>
      <c r="AR83" s="93"/>
      <c r="AS83" s="93"/>
      <c r="AT83" s="93"/>
    </row>
    <row r="84" spans="23:46">
      <c r="W84" s="93"/>
      <c r="X84" s="93"/>
      <c r="Y84" s="93"/>
      <c r="Z84" s="93"/>
      <c r="AA84" s="93"/>
      <c r="AB84" s="93"/>
      <c r="AC84" s="93"/>
      <c r="AD84" s="309"/>
      <c r="AE84" s="93"/>
      <c r="AF84" s="93"/>
      <c r="AG84" s="93"/>
      <c r="AH84" s="93"/>
      <c r="AI84" s="93"/>
      <c r="AJ84" s="93"/>
      <c r="AK84" s="93"/>
      <c r="AL84" s="93"/>
      <c r="AM84" s="93"/>
      <c r="AN84" s="93"/>
      <c r="AO84" s="93"/>
      <c r="AP84" s="93"/>
      <c r="AQ84" s="93"/>
      <c r="AR84" s="93"/>
      <c r="AS84" s="93"/>
      <c r="AT84" s="93"/>
    </row>
    <row r="85" spans="23:46">
      <c r="W85" s="93"/>
      <c r="X85" s="93"/>
      <c r="Y85" s="93"/>
      <c r="Z85" s="93"/>
      <c r="AA85" s="93"/>
      <c r="AB85" s="93"/>
      <c r="AC85" s="93"/>
      <c r="AD85" s="309"/>
      <c r="AE85" s="93"/>
      <c r="AF85" s="93"/>
      <c r="AG85" s="93"/>
      <c r="AH85" s="93"/>
      <c r="AI85" s="93"/>
      <c r="AJ85" s="93"/>
      <c r="AK85" s="93"/>
      <c r="AL85" s="93"/>
      <c r="AM85" s="93"/>
      <c r="AN85" s="93"/>
      <c r="AO85" s="93"/>
      <c r="AP85" s="93"/>
      <c r="AQ85" s="93"/>
      <c r="AR85" s="93"/>
      <c r="AS85" s="93"/>
      <c r="AT85" s="93"/>
    </row>
    <row r="86" spans="23:46">
      <c r="W86" s="93"/>
      <c r="X86" s="93"/>
      <c r="Y86" s="93"/>
      <c r="Z86" s="93"/>
      <c r="AA86" s="93"/>
      <c r="AB86" s="93"/>
      <c r="AC86" s="93"/>
      <c r="AD86" s="309"/>
      <c r="AE86" s="93"/>
      <c r="AF86" s="93"/>
      <c r="AG86" s="93"/>
      <c r="AH86" s="93"/>
      <c r="AI86" s="93"/>
      <c r="AJ86" s="93"/>
      <c r="AK86" s="93"/>
      <c r="AL86" s="93"/>
      <c r="AM86" s="93"/>
      <c r="AN86" s="93"/>
      <c r="AO86" s="93"/>
      <c r="AP86" s="93"/>
      <c r="AQ86" s="93"/>
      <c r="AR86" s="93"/>
      <c r="AS86" s="93"/>
      <c r="AT86" s="93"/>
    </row>
    <row r="87" spans="23:46">
      <c r="W87" s="93"/>
      <c r="X87" s="93"/>
      <c r="Y87" s="93"/>
      <c r="Z87" s="93"/>
      <c r="AA87" s="93"/>
      <c r="AB87" s="93"/>
      <c r="AC87" s="93"/>
      <c r="AD87" s="309"/>
      <c r="AE87" s="93"/>
      <c r="AF87" s="93"/>
      <c r="AG87" s="93"/>
      <c r="AH87" s="93"/>
      <c r="AI87" s="93"/>
      <c r="AJ87" s="93"/>
      <c r="AK87" s="93"/>
      <c r="AL87" s="93"/>
      <c r="AM87" s="93"/>
      <c r="AN87" s="93"/>
      <c r="AO87" s="93"/>
      <c r="AP87" s="93"/>
      <c r="AQ87" s="93"/>
      <c r="AR87" s="93"/>
      <c r="AS87" s="93"/>
      <c r="AT87" s="93"/>
    </row>
    <row r="88" spans="23:46">
      <c r="W88" s="93"/>
      <c r="X88" s="93"/>
      <c r="Y88" s="93"/>
      <c r="Z88" s="93"/>
      <c r="AA88" s="93"/>
      <c r="AB88" s="93"/>
      <c r="AC88" s="93"/>
      <c r="AD88" s="309"/>
      <c r="AE88" s="93"/>
      <c r="AF88" s="93"/>
      <c r="AG88" s="93"/>
      <c r="AH88" s="93"/>
      <c r="AI88" s="93"/>
      <c r="AJ88" s="93"/>
      <c r="AK88" s="93"/>
      <c r="AL88" s="93"/>
      <c r="AM88" s="93"/>
      <c r="AN88" s="93"/>
      <c r="AO88" s="93"/>
      <c r="AP88" s="93"/>
      <c r="AQ88" s="93"/>
      <c r="AR88" s="93"/>
      <c r="AS88" s="93"/>
      <c r="AT88" s="93"/>
    </row>
    <row r="89" spans="23:46">
      <c r="W89" s="93"/>
      <c r="X89" s="93"/>
      <c r="Y89" s="93"/>
      <c r="Z89" s="93"/>
      <c r="AA89" s="93"/>
      <c r="AB89" s="93"/>
      <c r="AC89" s="93"/>
      <c r="AD89" s="309"/>
      <c r="AE89" s="93"/>
      <c r="AF89" s="93"/>
      <c r="AG89" s="93"/>
      <c r="AH89" s="93"/>
      <c r="AI89" s="93"/>
      <c r="AJ89" s="93"/>
      <c r="AK89" s="93"/>
      <c r="AL89" s="93"/>
      <c r="AM89" s="93"/>
      <c r="AN89" s="93"/>
      <c r="AO89" s="93"/>
      <c r="AP89" s="93"/>
      <c r="AQ89" s="93"/>
      <c r="AR89" s="93"/>
      <c r="AS89" s="93"/>
      <c r="AT89" s="93"/>
    </row>
    <row r="90" spans="23:46">
      <c r="W90" s="93"/>
      <c r="X90" s="93"/>
      <c r="Y90" s="93"/>
      <c r="Z90" s="93"/>
      <c r="AA90" s="93"/>
      <c r="AB90" s="93"/>
      <c r="AC90" s="93"/>
      <c r="AD90" s="309"/>
      <c r="AE90" s="93"/>
      <c r="AF90" s="93"/>
      <c r="AG90" s="93"/>
      <c r="AH90" s="93"/>
      <c r="AI90" s="93"/>
      <c r="AJ90" s="93"/>
      <c r="AK90" s="93"/>
      <c r="AL90" s="93"/>
      <c r="AM90" s="93"/>
      <c r="AN90" s="93"/>
      <c r="AO90" s="93"/>
      <c r="AP90" s="93"/>
      <c r="AQ90" s="93"/>
      <c r="AR90" s="93"/>
      <c r="AS90" s="93"/>
      <c r="AT90" s="93"/>
    </row>
    <row r="91" spans="23:46">
      <c r="W91" s="93"/>
      <c r="X91" s="93"/>
      <c r="Y91" s="93"/>
      <c r="Z91" s="93"/>
      <c r="AA91" s="93"/>
      <c r="AB91" s="93"/>
      <c r="AC91" s="93"/>
      <c r="AD91" s="309"/>
      <c r="AE91" s="93"/>
      <c r="AF91" s="93"/>
      <c r="AG91" s="93"/>
      <c r="AH91" s="93"/>
      <c r="AI91" s="93"/>
      <c r="AJ91" s="93"/>
      <c r="AK91" s="93"/>
      <c r="AL91" s="93"/>
      <c r="AM91" s="93"/>
      <c r="AN91" s="93"/>
      <c r="AO91" s="93"/>
      <c r="AP91" s="93"/>
      <c r="AQ91" s="93"/>
      <c r="AR91" s="93"/>
      <c r="AS91" s="93"/>
      <c r="AT91" s="93"/>
    </row>
    <row r="92" spans="23:46">
      <c r="W92" s="93"/>
      <c r="X92" s="93"/>
      <c r="Y92" s="93"/>
      <c r="Z92" s="93"/>
      <c r="AA92" s="93"/>
      <c r="AB92" s="93"/>
      <c r="AC92" s="93"/>
      <c r="AD92" s="309"/>
      <c r="AE92" s="93"/>
      <c r="AF92" s="93"/>
      <c r="AG92" s="93"/>
      <c r="AH92" s="93"/>
      <c r="AI92" s="93"/>
      <c r="AJ92" s="93"/>
      <c r="AK92" s="93"/>
      <c r="AL92" s="93"/>
      <c r="AM92" s="93"/>
      <c r="AN92" s="93"/>
      <c r="AO92" s="93"/>
      <c r="AP92" s="93"/>
      <c r="AQ92" s="93"/>
      <c r="AR92" s="93"/>
      <c r="AS92" s="93"/>
      <c r="AT92" s="93"/>
    </row>
    <row r="93" spans="23:46">
      <c r="W93" s="93"/>
      <c r="X93" s="93"/>
      <c r="Y93" s="93"/>
      <c r="Z93" s="93"/>
      <c r="AA93" s="93"/>
      <c r="AB93" s="93"/>
      <c r="AC93" s="93"/>
      <c r="AD93" s="309"/>
      <c r="AE93" s="93"/>
      <c r="AF93" s="93"/>
      <c r="AG93" s="93"/>
      <c r="AH93" s="93"/>
      <c r="AI93" s="93"/>
      <c r="AJ93" s="93"/>
      <c r="AK93" s="93"/>
      <c r="AL93" s="93"/>
      <c r="AM93" s="93"/>
      <c r="AN93" s="93"/>
      <c r="AO93" s="93"/>
      <c r="AP93" s="93"/>
      <c r="AQ93" s="93"/>
      <c r="AR93" s="93"/>
      <c r="AS93" s="93"/>
      <c r="AT93" s="93"/>
    </row>
    <row r="94" spans="23:46">
      <c r="W94" s="93"/>
      <c r="X94" s="93"/>
      <c r="Y94" s="93"/>
      <c r="Z94" s="93"/>
      <c r="AA94" s="93"/>
      <c r="AB94" s="93"/>
      <c r="AC94" s="93"/>
      <c r="AD94" s="309"/>
      <c r="AE94" s="93"/>
      <c r="AF94" s="93"/>
      <c r="AG94" s="93"/>
      <c r="AH94" s="93"/>
      <c r="AI94" s="93"/>
      <c r="AJ94" s="93"/>
      <c r="AK94" s="93"/>
      <c r="AL94" s="93"/>
      <c r="AM94" s="93"/>
      <c r="AN94" s="93"/>
      <c r="AO94" s="93"/>
      <c r="AP94" s="93"/>
      <c r="AQ94" s="93"/>
      <c r="AR94" s="93"/>
      <c r="AS94" s="93"/>
      <c r="AT94" s="93"/>
    </row>
    <row r="95" spans="23:46">
      <c r="W95" s="93"/>
      <c r="X95" s="93"/>
      <c r="Y95" s="93"/>
      <c r="Z95" s="93"/>
      <c r="AA95" s="93"/>
      <c r="AB95" s="93"/>
      <c r="AC95" s="93"/>
      <c r="AD95" s="309"/>
      <c r="AE95" s="93"/>
      <c r="AF95" s="93"/>
      <c r="AG95" s="93"/>
      <c r="AH95" s="93"/>
      <c r="AI95" s="93"/>
      <c r="AJ95" s="93"/>
      <c r="AK95" s="93"/>
      <c r="AL95" s="93"/>
      <c r="AM95" s="93"/>
      <c r="AN95" s="93"/>
      <c r="AO95" s="93"/>
      <c r="AP95" s="93"/>
      <c r="AQ95" s="93"/>
      <c r="AR95" s="93"/>
      <c r="AS95" s="93"/>
      <c r="AT95" s="93"/>
    </row>
    <row r="96" spans="23:46">
      <c r="W96" s="93"/>
      <c r="X96" s="93"/>
      <c r="Y96" s="93"/>
      <c r="Z96" s="93"/>
      <c r="AA96" s="93"/>
      <c r="AB96" s="93"/>
      <c r="AC96" s="93"/>
      <c r="AD96" s="309"/>
      <c r="AE96" s="93"/>
      <c r="AF96" s="93"/>
      <c r="AG96" s="93"/>
      <c r="AH96" s="93"/>
      <c r="AI96" s="93"/>
      <c r="AJ96" s="93"/>
      <c r="AK96" s="93"/>
      <c r="AL96" s="93"/>
      <c r="AM96" s="93"/>
      <c r="AN96" s="93"/>
      <c r="AO96" s="93"/>
      <c r="AP96" s="93"/>
      <c r="AQ96" s="93"/>
      <c r="AR96" s="93"/>
      <c r="AS96" s="93"/>
      <c r="AT96" s="93"/>
    </row>
    <row r="97" spans="23:47">
      <c r="W97" s="93"/>
      <c r="X97" s="93"/>
      <c r="Y97" s="93"/>
      <c r="Z97" s="93"/>
      <c r="AA97" s="93"/>
      <c r="AB97" s="93"/>
      <c r="AC97" s="93"/>
      <c r="AD97" s="309"/>
      <c r="AE97" s="93"/>
      <c r="AF97" s="93"/>
      <c r="AG97" s="93"/>
      <c r="AH97" s="93"/>
      <c r="AI97" s="93"/>
      <c r="AJ97" s="93"/>
      <c r="AK97" s="93"/>
      <c r="AL97" s="93"/>
      <c r="AM97" s="93"/>
      <c r="AN97" s="93"/>
      <c r="AO97" s="93"/>
      <c r="AP97" s="93"/>
      <c r="AQ97" s="93"/>
      <c r="AR97" s="93"/>
      <c r="AS97" s="93"/>
      <c r="AT97" s="93"/>
    </row>
    <row r="98" spans="23:47">
      <c r="W98" s="93"/>
      <c r="X98" s="93"/>
      <c r="Y98" s="93"/>
      <c r="Z98" s="93"/>
      <c r="AA98" s="93"/>
      <c r="AB98" s="93"/>
      <c r="AC98" s="93"/>
      <c r="AD98" s="309"/>
      <c r="AE98" s="93"/>
      <c r="AF98" s="93"/>
      <c r="AG98" s="93"/>
      <c r="AH98" s="93"/>
      <c r="AI98" s="93"/>
      <c r="AJ98" s="93"/>
      <c r="AK98" s="93"/>
      <c r="AL98" s="93"/>
      <c r="AM98" s="93"/>
      <c r="AN98" s="93"/>
      <c r="AO98" s="93"/>
      <c r="AP98" s="93"/>
      <c r="AQ98" s="93"/>
      <c r="AR98" s="93"/>
      <c r="AS98" s="93"/>
      <c r="AT98" s="93"/>
    </row>
    <row r="99" spans="23:47">
      <c r="W99" s="93"/>
      <c r="X99" s="93"/>
      <c r="Y99" s="93"/>
      <c r="Z99" s="93"/>
      <c r="AA99" s="93"/>
      <c r="AB99" s="93"/>
      <c r="AC99" s="93"/>
      <c r="AD99" s="309"/>
      <c r="AE99" s="93"/>
      <c r="AF99" s="93"/>
      <c r="AG99" s="93"/>
      <c r="AH99" s="93"/>
      <c r="AI99" s="93"/>
      <c r="AJ99" s="93"/>
      <c r="AK99" s="93"/>
      <c r="AL99" s="93"/>
      <c r="AM99" s="93"/>
      <c r="AN99" s="93"/>
      <c r="AO99" s="93"/>
      <c r="AP99" s="93"/>
      <c r="AQ99" s="93"/>
      <c r="AR99" s="93"/>
      <c r="AS99" s="93"/>
      <c r="AT99" s="93"/>
    </row>
    <row r="100" spans="23:47">
      <c r="W100" s="93"/>
      <c r="X100" s="93"/>
      <c r="Y100" s="93"/>
      <c r="Z100" s="93"/>
      <c r="AA100" s="93"/>
      <c r="AB100" s="93"/>
      <c r="AC100" s="93"/>
      <c r="AD100" s="309"/>
      <c r="AE100" s="93"/>
      <c r="AF100" s="93"/>
      <c r="AG100" s="93"/>
      <c r="AH100" s="93"/>
      <c r="AI100" s="93"/>
      <c r="AJ100" s="93"/>
      <c r="AK100" s="93"/>
      <c r="AL100" s="93"/>
      <c r="AM100" s="93"/>
      <c r="AN100" s="93"/>
      <c r="AO100" s="93"/>
      <c r="AP100" s="93"/>
      <c r="AQ100" s="93"/>
      <c r="AR100" s="93"/>
      <c r="AS100" s="93"/>
      <c r="AT100" s="93"/>
    </row>
    <row r="101" spans="23:47">
      <c r="W101" s="93"/>
      <c r="X101" s="93"/>
      <c r="Y101" s="93"/>
      <c r="Z101" s="93"/>
      <c r="AA101" s="93"/>
      <c r="AB101" s="93"/>
      <c r="AC101" s="93"/>
      <c r="AD101" s="309"/>
      <c r="AE101" s="93"/>
      <c r="AF101" s="93"/>
      <c r="AG101" s="93"/>
      <c r="AH101" s="93"/>
      <c r="AI101" s="93"/>
      <c r="AJ101" s="93"/>
      <c r="AK101" s="93"/>
      <c r="AL101" s="93"/>
      <c r="AM101" s="93"/>
      <c r="AN101" s="93"/>
      <c r="AO101" s="93"/>
      <c r="AP101" s="93"/>
      <c r="AQ101" s="93"/>
      <c r="AR101" s="93"/>
      <c r="AS101" s="93"/>
      <c r="AT101" s="93"/>
    </row>
    <row r="102" spans="23:47">
      <c r="W102" s="93"/>
      <c r="X102" s="93"/>
      <c r="Y102" s="93"/>
      <c r="Z102" s="93"/>
      <c r="AA102" s="93"/>
      <c r="AB102" s="93"/>
      <c r="AC102" s="93"/>
      <c r="AD102" s="309"/>
      <c r="AE102" s="93"/>
      <c r="AF102" s="93"/>
      <c r="AG102" s="93"/>
      <c r="AH102" s="93"/>
      <c r="AI102" s="93"/>
      <c r="AJ102" s="93"/>
      <c r="AK102" s="93"/>
      <c r="AL102" s="93"/>
      <c r="AM102" s="93"/>
      <c r="AN102" s="93"/>
      <c r="AO102" s="93"/>
      <c r="AP102" s="93"/>
      <c r="AQ102" s="93"/>
      <c r="AR102" s="93"/>
      <c r="AS102" s="93"/>
      <c r="AT102" s="93"/>
    </row>
    <row r="103" spans="23:47">
      <c r="W103" s="93"/>
      <c r="X103" s="93"/>
      <c r="Y103" s="93"/>
      <c r="Z103" s="93"/>
      <c r="AA103" s="93"/>
      <c r="AB103" s="93"/>
      <c r="AC103" s="93"/>
      <c r="AD103" s="309"/>
      <c r="AE103" s="93"/>
      <c r="AF103" s="93"/>
      <c r="AG103" s="93"/>
      <c r="AH103" s="93"/>
      <c r="AI103" s="93"/>
      <c r="AJ103" s="93"/>
      <c r="AK103" s="93"/>
      <c r="AL103" s="93"/>
      <c r="AM103" s="93"/>
      <c r="AN103" s="93"/>
      <c r="AO103" s="93"/>
      <c r="AP103" s="93"/>
      <c r="AQ103" s="93"/>
      <c r="AR103" s="93"/>
      <c r="AS103" s="93"/>
      <c r="AT103" s="93"/>
    </row>
    <row r="104" spans="23:47">
      <c r="W104" s="93"/>
      <c r="X104" s="93"/>
      <c r="Y104" s="93"/>
      <c r="Z104" s="93"/>
      <c r="AA104" s="93"/>
      <c r="AB104" s="93"/>
      <c r="AC104" s="93"/>
      <c r="AD104" s="309"/>
      <c r="AE104" s="93"/>
      <c r="AF104" s="93"/>
      <c r="AG104" s="93"/>
      <c r="AH104" s="93"/>
      <c r="AI104" s="93"/>
      <c r="AJ104" s="93"/>
      <c r="AK104" s="93"/>
      <c r="AL104" s="93"/>
      <c r="AM104" s="93"/>
      <c r="AN104" s="93"/>
      <c r="AO104" s="93"/>
      <c r="AP104" s="93"/>
      <c r="AQ104" s="93"/>
      <c r="AR104" s="93"/>
      <c r="AS104" s="93"/>
      <c r="AT104" s="93"/>
    </row>
    <row r="105" spans="23:47">
      <c r="W105" s="93"/>
      <c r="X105" s="93"/>
      <c r="Y105" s="93"/>
      <c r="Z105" s="93"/>
      <c r="AA105" s="93"/>
      <c r="AB105" s="93"/>
      <c r="AC105" s="93"/>
      <c r="AD105" s="309"/>
      <c r="AE105" s="93"/>
      <c r="AF105" s="93"/>
      <c r="AG105" s="93"/>
      <c r="AH105" s="93"/>
      <c r="AI105" s="93"/>
      <c r="AJ105" s="93"/>
      <c r="AK105" s="93"/>
      <c r="AL105" s="93"/>
      <c r="AM105" s="93"/>
      <c r="AN105" s="93"/>
      <c r="AO105" s="93"/>
      <c r="AP105" s="93"/>
      <c r="AQ105" s="93"/>
      <c r="AR105" s="93"/>
      <c r="AS105" s="93"/>
      <c r="AT105" s="93"/>
    </row>
    <row r="106" spans="23:47">
      <c r="W106" s="93"/>
      <c r="X106" s="93"/>
      <c r="Y106" s="93"/>
      <c r="Z106" s="93"/>
      <c r="AA106" s="93"/>
      <c r="AB106" s="93"/>
      <c r="AC106" s="93"/>
      <c r="AD106" s="309"/>
      <c r="AE106" s="93"/>
      <c r="AF106" s="93"/>
      <c r="AG106" s="93"/>
      <c r="AH106" s="93"/>
      <c r="AI106" s="93"/>
      <c r="AJ106" s="93"/>
      <c r="AK106" s="93"/>
      <c r="AL106" s="93"/>
      <c r="AM106" s="93"/>
      <c r="AN106" s="93"/>
      <c r="AO106" s="93"/>
      <c r="AP106" s="93"/>
      <c r="AQ106" s="93"/>
      <c r="AR106" s="93"/>
      <c r="AS106" s="93"/>
      <c r="AT106" s="93"/>
    </row>
    <row r="107" spans="23:47">
      <c r="W107" s="93"/>
      <c r="X107" s="93"/>
      <c r="Y107" s="93"/>
      <c r="Z107" s="93"/>
      <c r="AA107" s="93"/>
      <c r="AB107" s="93"/>
      <c r="AC107" s="93"/>
      <c r="AD107" s="309"/>
      <c r="AE107" s="93"/>
      <c r="AF107" s="93"/>
      <c r="AG107" s="93"/>
      <c r="AH107" s="93"/>
      <c r="AI107" s="93"/>
      <c r="AJ107" s="93"/>
      <c r="AK107" s="93"/>
      <c r="AL107" s="93"/>
      <c r="AM107" s="93"/>
      <c r="AN107" s="93"/>
      <c r="AO107" s="93"/>
      <c r="AP107" s="93"/>
      <c r="AQ107" s="93"/>
      <c r="AR107" s="93"/>
      <c r="AS107" s="93"/>
      <c r="AT107" s="93"/>
    </row>
    <row r="108" spans="23:47">
      <c r="W108" s="93"/>
      <c r="X108" s="93"/>
      <c r="Y108" s="93"/>
      <c r="Z108" s="93"/>
      <c r="AA108" s="93"/>
      <c r="AB108" s="93"/>
      <c r="AC108" s="93"/>
      <c r="AD108" s="309"/>
      <c r="AE108" s="93"/>
      <c r="AF108" s="93"/>
      <c r="AG108" s="93"/>
      <c r="AH108" s="93"/>
      <c r="AI108" s="93"/>
      <c r="AJ108" s="93"/>
      <c r="AK108" s="93"/>
      <c r="AL108" s="93"/>
      <c r="AM108" s="93"/>
      <c r="AN108" s="93"/>
      <c r="AO108" s="93"/>
      <c r="AP108" s="93"/>
      <c r="AQ108" s="93"/>
      <c r="AR108" s="93"/>
      <c r="AS108" s="93"/>
      <c r="AT108" s="93"/>
    </row>
    <row r="109" spans="23:47">
      <c r="W109" s="93"/>
      <c r="X109" s="93"/>
      <c r="Y109" s="93"/>
      <c r="Z109" s="93"/>
      <c r="AA109" s="93"/>
      <c r="AB109" s="93"/>
      <c r="AC109" s="93"/>
      <c r="AD109" s="309"/>
      <c r="AE109" s="93"/>
      <c r="AF109" s="93"/>
      <c r="AG109" s="93"/>
      <c r="AH109" s="93"/>
      <c r="AI109" s="93"/>
      <c r="AJ109" s="93"/>
      <c r="AK109" s="93"/>
      <c r="AL109" s="93"/>
      <c r="AM109" s="93"/>
      <c r="AN109" s="93"/>
      <c r="AO109" s="93"/>
      <c r="AP109" s="93"/>
      <c r="AQ109" s="93"/>
      <c r="AR109" s="93"/>
      <c r="AS109" s="93"/>
      <c r="AT109" s="93"/>
    </row>
    <row r="110" spans="23:47">
      <c r="X110" s="93"/>
      <c r="Y110" s="93"/>
      <c r="Z110" s="93"/>
      <c r="AA110" s="93"/>
      <c r="AB110" s="93"/>
      <c r="AC110" s="93"/>
      <c r="AD110" s="309"/>
      <c r="AE110" s="93"/>
      <c r="AF110" s="93"/>
      <c r="AG110" s="93"/>
      <c r="AH110" s="93"/>
      <c r="AI110" s="93"/>
      <c r="AJ110" s="93"/>
      <c r="AK110" s="93"/>
      <c r="AL110" s="93"/>
      <c r="AM110" s="93"/>
      <c r="AN110" s="93"/>
      <c r="AO110" s="93"/>
      <c r="AP110" s="93"/>
      <c r="AQ110" s="93"/>
      <c r="AR110" s="93"/>
      <c r="AS110" s="93"/>
      <c r="AT110" s="93"/>
      <c r="AU110" s="93"/>
    </row>
    <row r="111" spans="23:47">
      <c r="X111" s="93"/>
      <c r="Y111" s="93"/>
      <c r="Z111" s="93"/>
      <c r="AA111" s="93"/>
      <c r="AB111" s="93"/>
      <c r="AC111" s="93"/>
      <c r="AD111" s="309"/>
      <c r="AE111" s="93"/>
      <c r="AF111" s="93"/>
      <c r="AG111" s="93"/>
      <c r="AH111" s="93"/>
      <c r="AI111" s="93"/>
      <c r="AJ111" s="93"/>
      <c r="AK111" s="93"/>
      <c r="AL111" s="93"/>
      <c r="AM111" s="93"/>
      <c r="AN111" s="93"/>
      <c r="AO111" s="93"/>
      <c r="AP111" s="93"/>
      <c r="AQ111" s="93"/>
      <c r="AR111" s="93"/>
      <c r="AS111" s="93"/>
      <c r="AT111" s="93"/>
      <c r="AU111" s="93"/>
    </row>
    <row r="112" spans="23:47">
      <c r="X112" s="93"/>
      <c r="Y112" s="93"/>
      <c r="Z112" s="93"/>
      <c r="AA112" s="93"/>
      <c r="AB112" s="93"/>
      <c r="AC112" s="93"/>
      <c r="AD112" s="309"/>
      <c r="AE112" s="93"/>
      <c r="AF112" s="93"/>
      <c r="AG112" s="93"/>
      <c r="AH112" s="93"/>
      <c r="AI112" s="93"/>
      <c r="AJ112" s="93"/>
      <c r="AK112" s="93"/>
      <c r="AL112" s="93"/>
      <c r="AM112" s="93"/>
      <c r="AN112" s="93"/>
      <c r="AO112" s="93"/>
      <c r="AP112" s="93"/>
      <c r="AQ112" s="93"/>
      <c r="AR112" s="93"/>
      <c r="AS112" s="93"/>
      <c r="AT112" s="93"/>
      <c r="AU112" s="93"/>
    </row>
    <row r="113" spans="24:47">
      <c r="X113" s="93"/>
      <c r="Y113" s="93"/>
      <c r="Z113" s="93"/>
      <c r="AA113" s="93"/>
      <c r="AB113" s="93"/>
      <c r="AC113" s="93"/>
      <c r="AD113" s="309"/>
      <c r="AE113" s="93"/>
      <c r="AF113" s="93"/>
      <c r="AG113" s="93"/>
      <c r="AH113" s="93"/>
      <c r="AI113" s="93"/>
      <c r="AJ113" s="93"/>
      <c r="AK113" s="93"/>
      <c r="AL113" s="93"/>
      <c r="AM113" s="93"/>
      <c r="AN113" s="93"/>
      <c r="AO113" s="93"/>
      <c r="AP113" s="93"/>
      <c r="AQ113" s="93"/>
      <c r="AR113" s="93"/>
      <c r="AS113" s="93"/>
      <c r="AT113" s="93"/>
      <c r="AU113" s="93"/>
    </row>
    <row r="114" spans="24:47">
      <c r="X114" s="93"/>
      <c r="Y114" s="93"/>
      <c r="Z114" s="93"/>
      <c r="AA114" s="93"/>
      <c r="AB114" s="93"/>
      <c r="AC114" s="93"/>
      <c r="AD114" s="309"/>
      <c r="AE114" s="93"/>
      <c r="AF114" s="93"/>
      <c r="AG114" s="93"/>
      <c r="AH114" s="93"/>
      <c r="AI114" s="93"/>
      <c r="AJ114" s="93"/>
      <c r="AK114" s="93"/>
      <c r="AL114" s="93"/>
      <c r="AM114" s="93"/>
      <c r="AN114" s="93"/>
      <c r="AO114" s="93"/>
      <c r="AP114" s="93"/>
      <c r="AQ114" s="93"/>
      <c r="AR114" s="93"/>
      <c r="AS114" s="93"/>
      <c r="AT114" s="93"/>
      <c r="AU114" s="93"/>
    </row>
    <row r="115" spans="24:47">
      <c r="X115" s="93"/>
      <c r="Y115" s="93"/>
      <c r="Z115" s="93"/>
      <c r="AA115" s="93"/>
      <c r="AB115" s="93"/>
      <c r="AC115" s="93"/>
      <c r="AD115" s="309"/>
      <c r="AE115" s="93"/>
      <c r="AF115" s="93"/>
      <c r="AG115" s="93"/>
      <c r="AH115" s="93"/>
      <c r="AI115" s="93"/>
      <c r="AJ115" s="93"/>
      <c r="AK115" s="93"/>
      <c r="AL115" s="93"/>
      <c r="AM115" s="93"/>
      <c r="AN115" s="93"/>
      <c r="AO115" s="93"/>
      <c r="AP115" s="93"/>
      <c r="AQ115" s="93"/>
      <c r="AR115" s="93"/>
      <c r="AS115" s="93"/>
      <c r="AT115" s="93"/>
      <c r="AU115" s="93"/>
    </row>
    <row r="116" spans="24:47">
      <c r="X116" s="93"/>
      <c r="Y116" s="93"/>
      <c r="Z116" s="93"/>
      <c r="AA116" s="93"/>
      <c r="AB116" s="93"/>
      <c r="AC116" s="93"/>
      <c r="AD116" s="309"/>
      <c r="AE116" s="93"/>
      <c r="AF116" s="93"/>
      <c r="AG116" s="93"/>
      <c r="AH116" s="93"/>
      <c r="AI116" s="93"/>
      <c r="AJ116" s="93"/>
      <c r="AK116" s="93"/>
      <c r="AL116" s="93"/>
      <c r="AM116" s="93"/>
      <c r="AN116" s="93"/>
      <c r="AO116" s="93"/>
      <c r="AP116" s="93"/>
      <c r="AQ116" s="93"/>
      <c r="AR116" s="93"/>
      <c r="AS116" s="93"/>
      <c r="AT116" s="93"/>
      <c r="AU116" s="93"/>
    </row>
    <row r="117" spans="24:47">
      <c r="X117" s="93"/>
      <c r="Y117" s="93"/>
      <c r="Z117" s="93"/>
      <c r="AA117" s="93"/>
      <c r="AB117" s="93"/>
      <c r="AC117" s="93"/>
      <c r="AD117" s="309"/>
      <c r="AE117" s="93"/>
      <c r="AF117" s="93"/>
      <c r="AG117" s="93"/>
      <c r="AH117" s="93"/>
      <c r="AI117" s="93"/>
      <c r="AJ117" s="93"/>
      <c r="AK117" s="93"/>
      <c r="AL117" s="93"/>
      <c r="AM117" s="93"/>
      <c r="AN117" s="93"/>
      <c r="AO117" s="93"/>
      <c r="AP117" s="93"/>
      <c r="AQ117" s="93"/>
      <c r="AR117" s="93"/>
      <c r="AS117" s="93"/>
      <c r="AT117" s="93"/>
      <c r="AU117" s="93"/>
    </row>
    <row r="118" spans="24:47">
      <c r="X118" s="93"/>
      <c r="Y118" s="93"/>
      <c r="Z118" s="93"/>
      <c r="AA118" s="93"/>
      <c r="AB118" s="93"/>
      <c r="AC118" s="93"/>
      <c r="AD118" s="309"/>
      <c r="AE118" s="93"/>
      <c r="AF118" s="93"/>
      <c r="AG118" s="93"/>
      <c r="AH118" s="93"/>
      <c r="AI118" s="93"/>
      <c r="AJ118" s="93"/>
      <c r="AK118" s="93"/>
      <c r="AL118" s="93"/>
      <c r="AM118" s="93"/>
      <c r="AN118" s="93"/>
      <c r="AO118" s="93"/>
      <c r="AP118" s="93"/>
      <c r="AQ118" s="93"/>
      <c r="AR118" s="93"/>
      <c r="AS118" s="93"/>
      <c r="AT118" s="93"/>
      <c r="AU118" s="93"/>
    </row>
    <row r="119" spans="24:47">
      <c r="X119" s="93"/>
      <c r="Y119" s="93"/>
      <c r="Z119" s="93"/>
      <c r="AA119" s="93"/>
      <c r="AB119" s="93"/>
      <c r="AC119" s="93"/>
      <c r="AD119" s="309"/>
      <c r="AE119" s="93"/>
      <c r="AF119" s="93"/>
      <c r="AG119" s="93"/>
      <c r="AH119" s="93"/>
      <c r="AI119" s="93"/>
      <c r="AJ119" s="93"/>
      <c r="AK119" s="93"/>
      <c r="AL119" s="93"/>
      <c r="AM119" s="93"/>
      <c r="AN119" s="93"/>
      <c r="AO119" s="93"/>
      <c r="AP119" s="93"/>
      <c r="AQ119" s="93"/>
      <c r="AR119" s="93"/>
      <c r="AS119" s="93"/>
      <c r="AT119" s="93"/>
      <c r="AU119" s="93"/>
    </row>
    <row r="120" spans="24:47">
      <c r="X120" s="93"/>
      <c r="Y120" s="93"/>
      <c r="Z120" s="93"/>
      <c r="AA120" s="93"/>
      <c r="AB120" s="93"/>
      <c r="AC120" s="93"/>
      <c r="AD120" s="309"/>
      <c r="AE120" s="93"/>
      <c r="AF120" s="93"/>
      <c r="AG120" s="93"/>
      <c r="AH120" s="93"/>
      <c r="AI120" s="93"/>
      <c r="AJ120" s="93"/>
      <c r="AK120" s="93"/>
      <c r="AL120" s="93"/>
      <c r="AM120" s="93"/>
      <c r="AN120" s="93"/>
      <c r="AO120" s="93"/>
      <c r="AP120" s="93"/>
      <c r="AQ120" s="93"/>
      <c r="AR120" s="93"/>
      <c r="AS120" s="93"/>
      <c r="AT120" s="93"/>
      <c r="AU120" s="93"/>
    </row>
    <row r="121" spans="24:47">
      <c r="X121" s="93"/>
      <c r="Y121" s="93"/>
      <c r="Z121" s="93"/>
      <c r="AA121" s="93"/>
      <c r="AB121" s="93"/>
      <c r="AC121" s="93"/>
      <c r="AD121" s="309"/>
      <c r="AE121" s="93"/>
      <c r="AF121" s="93"/>
      <c r="AG121" s="93"/>
      <c r="AH121" s="93"/>
      <c r="AI121" s="93"/>
      <c r="AJ121" s="93"/>
      <c r="AK121" s="93"/>
      <c r="AL121" s="93"/>
      <c r="AM121" s="93"/>
      <c r="AN121" s="93"/>
      <c r="AO121" s="93"/>
      <c r="AP121" s="93"/>
      <c r="AQ121" s="93"/>
      <c r="AR121" s="93"/>
      <c r="AS121" s="93"/>
      <c r="AT121" s="93"/>
      <c r="AU121" s="93"/>
    </row>
    <row r="122" spans="24:47">
      <c r="X122" s="93"/>
      <c r="Y122" s="93"/>
      <c r="Z122" s="93"/>
      <c r="AA122" s="93"/>
      <c r="AB122" s="93"/>
      <c r="AC122" s="93"/>
      <c r="AD122" s="309"/>
      <c r="AE122" s="93"/>
      <c r="AF122" s="93"/>
      <c r="AG122" s="93"/>
      <c r="AH122" s="93"/>
      <c r="AI122" s="93"/>
      <c r="AJ122" s="93"/>
      <c r="AK122" s="93"/>
      <c r="AL122" s="93"/>
      <c r="AM122" s="93"/>
      <c r="AN122" s="93"/>
      <c r="AO122" s="93"/>
      <c r="AP122" s="93"/>
      <c r="AQ122" s="93"/>
      <c r="AR122" s="93"/>
      <c r="AS122" s="93"/>
      <c r="AT122" s="93"/>
      <c r="AU122" s="93"/>
    </row>
    <row r="123" spans="24:47">
      <c r="X123" s="93"/>
      <c r="Y123" s="93"/>
      <c r="Z123" s="93"/>
      <c r="AA123" s="93"/>
      <c r="AB123" s="93"/>
      <c r="AC123" s="93"/>
      <c r="AD123" s="309"/>
      <c r="AE123" s="93"/>
      <c r="AF123" s="93"/>
      <c r="AG123" s="93"/>
      <c r="AH123" s="93"/>
      <c r="AI123" s="93"/>
      <c r="AJ123" s="93"/>
      <c r="AK123" s="93"/>
      <c r="AL123" s="93"/>
      <c r="AM123" s="93"/>
      <c r="AN123" s="93"/>
      <c r="AO123" s="93"/>
      <c r="AP123" s="93"/>
      <c r="AQ123" s="93"/>
      <c r="AR123" s="93"/>
      <c r="AS123" s="93"/>
      <c r="AT123" s="93"/>
      <c r="AU123" s="93"/>
    </row>
    <row r="124" spans="24:47">
      <c r="X124" s="93"/>
      <c r="Y124" s="93"/>
      <c r="Z124" s="93"/>
      <c r="AA124" s="93"/>
      <c r="AB124" s="93"/>
      <c r="AC124" s="93"/>
      <c r="AD124" s="309"/>
      <c r="AE124" s="93"/>
      <c r="AF124" s="93"/>
      <c r="AG124" s="93"/>
      <c r="AH124" s="93"/>
      <c r="AI124" s="93"/>
      <c r="AJ124" s="93"/>
      <c r="AK124" s="93"/>
      <c r="AL124" s="93"/>
      <c r="AM124" s="93"/>
      <c r="AN124" s="93"/>
      <c r="AO124" s="93"/>
      <c r="AP124" s="93"/>
      <c r="AQ124" s="93"/>
      <c r="AR124" s="93"/>
      <c r="AS124" s="93"/>
      <c r="AT124" s="93"/>
      <c r="AU124" s="93"/>
    </row>
    <row r="125" spans="24:47">
      <c r="X125" s="93"/>
      <c r="Y125" s="93"/>
      <c r="Z125" s="93"/>
      <c r="AA125" s="93"/>
      <c r="AB125" s="93"/>
      <c r="AC125" s="93"/>
      <c r="AD125" s="309"/>
      <c r="AE125" s="93"/>
      <c r="AF125" s="93"/>
      <c r="AG125" s="93"/>
      <c r="AH125" s="93"/>
      <c r="AI125" s="93"/>
      <c r="AJ125" s="93"/>
      <c r="AK125" s="93"/>
      <c r="AL125" s="93"/>
      <c r="AM125" s="93"/>
      <c r="AN125" s="93"/>
      <c r="AO125" s="93"/>
      <c r="AP125" s="93"/>
      <c r="AQ125" s="93"/>
      <c r="AR125" s="93"/>
      <c r="AS125" s="93"/>
      <c r="AT125" s="93"/>
      <c r="AU125" s="93"/>
    </row>
    <row r="126" spans="24:47">
      <c r="X126" s="93"/>
      <c r="Y126" s="93"/>
      <c r="Z126" s="93"/>
      <c r="AA126" s="93"/>
      <c r="AB126" s="93"/>
      <c r="AC126" s="93"/>
      <c r="AD126" s="309"/>
      <c r="AE126" s="93"/>
      <c r="AF126" s="93"/>
      <c r="AG126" s="93"/>
      <c r="AH126" s="93"/>
      <c r="AI126" s="93"/>
      <c r="AJ126" s="93"/>
      <c r="AK126" s="93"/>
      <c r="AL126" s="93"/>
      <c r="AM126" s="93"/>
      <c r="AN126" s="93"/>
      <c r="AO126" s="93"/>
      <c r="AP126" s="93"/>
      <c r="AQ126" s="93"/>
      <c r="AR126" s="93"/>
      <c r="AS126" s="93"/>
      <c r="AT126" s="93"/>
      <c r="AU126" s="93"/>
    </row>
    <row r="127" spans="24:47">
      <c r="X127" s="93"/>
      <c r="Y127" s="93"/>
      <c r="Z127" s="93"/>
      <c r="AA127" s="93"/>
      <c r="AB127" s="93"/>
      <c r="AC127" s="93"/>
      <c r="AD127" s="309"/>
      <c r="AE127" s="93"/>
      <c r="AF127" s="93"/>
      <c r="AG127" s="93"/>
      <c r="AH127" s="93"/>
      <c r="AI127" s="93"/>
      <c r="AJ127" s="93"/>
      <c r="AK127" s="93"/>
      <c r="AL127" s="93"/>
      <c r="AM127" s="93"/>
      <c r="AN127" s="93"/>
      <c r="AO127" s="93"/>
      <c r="AP127" s="93"/>
      <c r="AQ127" s="93"/>
      <c r="AR127" s="93"/>
      <c r="AS127" s="93"/>
      <c r="AT127" s="93"/>
      <c r="AU127" s="93"/>
    </row>
    <row r="128" spans="24:47">
      <c r="X128" s="93"/>
      <c r="Y128" s="93"/>
      <c r="Z128" s="93"/>
      <c r="AA128" s="93"/>
      <c r="AB128" s="93"/>
      <c r="AC128" s="93"/>
      <c r="AD128" s="309"/>
      <c r="AE128" s="93"/>
      <c r="AF128" s="93"/>
      <c r="AG128" s="93"/>
      <c r="AH128" s="93"/>
      <c r="AI128" s="93"/>
      <c r="AJ128" s="93"/>
      <c r="AK128" s="93"/>
      <c r="AL128" s="93"/>
      <c r="AM128" s="93"/>
      <c r="AN128" s="93"/>
      <c r="AO128" s="93"/>
      <c r="AP128" s="93"/>
      <c r="AQ128" s="93"/>
      <c r="AR128" s="93"/>
      <c r="AS128" s="93"/>
      <c r="AT128" s="93"/>
      <c r="AU128" s="93"/>
    </row>
    <row r="129" spans="24:47">
      <c r="X129" s="93"/>
      <c r="Y129" s="93"/>
      <c r="Z129" s="93"/>
      <c r="AA129" s="93"/>
      <c r="AB129" s="93"/>
      <c r="AC129" s="93"/>
      <c r="AD129" s="309"/>
      <c r="AE129" s="93"/>
      <c r="AF129" s="93"/>
      <c r="AG129" s="93"/>
      <c r="AH129" s="93"/>
      <c r="AI129" s="93"/>
      <c r="AJ129" s="93"/>
      <c r="AK129" s="93"/>
      <c r="AL129" s="93"/>
      <c r="AM129" s="93"/>
      <c r="AN129" s="93"/>
      <c r="AO129" s="93"/>
      <c r="AP129" s="93"/>
      <c r="AQ129" s="93"/>
      <c r="AR129" s="93"/>
      <c r="AS129" s="93"/>
      <c r="AT129" s="93"/>
      <c r="AU129" s="93"/>
    </row>
    <row r="130" spans="24:47">
      <c r="X130" s="93"/>
      <c r="Y130" s="93"/>
      <c r="Z130" s="93"/>
      <c r="AA130" s="93"/>
      <c r="AB130" s="93"/>
      <c r="AC130" s="93"/>
      <c r="AD130" s="309"/>
      <c r="AE130" s="93"/>
      <c r="AF130" s="93"/>
      <c r="AG130" s="93"/>
      <c r="AH130" s="93"/>
      <c r="AI130" s="93"/>
      <c r="AJ130" s="93"/>
      <c r="AK130" s="93"/>
      <c r="AL130" s="93"/>
      <c r="AM130" s="93"/>
      <c r="AN130" s="93"/>
      <c r="AO130" s="93"/>
      <c r="AP130" s="93"/>
      <c r="AQ130" s="93"/>
      <c r="AR130" s="93"/>
      <c r="AS130" s="93"/>
      <c r="AT130" s="93"/>
      <c r="AU130" s="93"/>
    </row>
    <row r="131" spans="24:47">
      <c r="X131" s="93"/>
      <c r="Y131" s="93"/>
      <c r="Z131" s="93"/>
      <c r="AA131" s="93"/>
      <c r="AB131" s="93"/>
      <c r="AC131" s="93"/>
      <c r="AD131" s="309"/>
      <c r="AE131" s="93"/>
      <c r="AF131" s="93"/>
      <c r="AG131" s="93"/>
      <c r="AH131" s="93"/>
      <c r="AI131" s="93"/>
      <c r="AJ131" s="93"/>
      <c r="AK131" s="93"/>
      <c r="AL131" s="93"/>
      <c r="AM131" s="93"/>
      <c r="AN131" s="93"/>
      <c r="AO131" s="93"/>
      <c r="AP131" s="93"/>
      <c r="AQ131" s="93"/>
      <c r="AR131" s="93"/>
      <c r="AS131" s="93"/>
      <c r="AT131" s="93"/>
      <c r="AU131" s="93"/>
    </row>
    <row r="132" spans="24:47">
      <c r="X132" s="93"/>
      <c r="Y132" s="93"/>
      <c r="Z132" s="93"/>
      <c r="AA132" s="93"/>
      <c r="AB132" s="93"/>
      <c r="AC132" s="93"/>
      <c r="AD132" s="309"/>
      <c r="AE132" s="93"/>
      <c r="AF132" s="93"/>
      <c r="AG132" s="93"/>
      <c r="AH132" s="93"/>
      <c r="AI132" s="93"/>
      <c r="AJ132" s="93"/>
      <c r="AK132" s="93"/>
      <c r="AL132" s="93"/>
      <c r="AM132" s="93"/>
      <c r="AN132" s="93"/>
      <c r="AO132" s="93"/>
      <c r="AP132" s="93"/>
      <c r="AQ132" s="93"/>
      <c r="AR132" s="93"/>
      <c r="AS132" s="93"/>
      <c r="AT132" s="93"/>
      <c r="AU132" s="93"/>
    </row>
    <row r="133" spans="24:47">
      <c r="X133" s="93"/>
      <c r="Y133" s="93"/>
      <c r="Z133" s="93"/>
      <c r="AA133" s="93"/>
      <c r="AB133" s="93"/>
      <c r="AC133" s="93"/>
      <c r="AD133" s="309"/>
      <c r="AE133" s="93"/>
      <c r="AF133" s="93"/>
      <c r="AG133" s="93"/>
      <c r="AH133" s="93"/>
      <c r="AI133" s="93"/>
      <c r="AJ133" s="93"/>
      <c r="AK133" s="93"/>
      <c r="AL133" s="93"/>
      <c r="AM133" s="93"/>
      <c r="AN133" s="93"/>
      <c r="AO133" s="93"/>
      <c r="AP133" s="93"/>
      <c r="AQ133" s="93"/>
      <c r="AR133" s="93"/>
      <c r="AS133" s="93"/>
      <c r="AT133" s="93"/>
      <c r="AU133" s="93"/>
    </row>
    <row r="134" spans="24:47">
      <c r="X134" s="93"/>
      <c r="Y134" s="93"/>
      <c r="Z134" s="93"/>
      <c r="AA134" s="93"/>
      <c r="AB134" s="93"/>
      <c r="AC134" s="93"/>
      <c r="AD134" s="309"/>
      <c r="AE134" s="93"/>
      <c r="AF134" s="93"/>
      <c r="AG134" s="93"/>
      <c r="AH134" s="93"/>
      <c r="AI134" s="93"/>
      <c r="AJ134" s="93"/>
      <c r="AK134" s="93"/>
      <c r="AL134" s="93"/>
      <c r="AM134" s="93"/>
      <c r="AN134" s="93"/>
      <c r="AO134" s="93"/>
      <c r="AP134" s="93"/>
      <c r="AQ134" s="93"/>
      <c r="AR134" s="93"/>
      <c r="AS134" s="93"/>
      <c r="AT134" s="93"/>
      <c r="AU134" s="93"/>
    </row>
    <row r="135" spans="24:47">
      <c r="X135" s="93"/>
      <c r="Y135" s="93"/>
      <c r="Z135" s="93"/>
      <c r="AA135" s="93"/>
      <c r="AB135" s="93"/>
      <c r="AC135" s="93"/>
      <c r="AD135" s="309"/>
      <c r="AE135" s="93"/>
      <c r="AF135" s="93"/>
      <c r="AG135" s="93"/>
      <c r="AH135" s="93"/>
      <c r="AI135" s="93"/>
      <c r="AJ135" s="93"/>
      <c r="AK135" s="93"/>
      <c r="AL135" s="93"/>
      <c r="AM135" s="93"/>
      <c r="AN135" s="93"/>
      <c r="AO135" s="93"/>
      <c r="AP135" s="93"/>
      <c r="AQ135" s="93"/>
      <c r="AR135" s="93"/>
      <c r="AS135" s="93"/>
      <c r="AT135" s="93"/>
      <c r="AU135" s="93"/>
    </row>
    <row r="136" spans="24:47">
      <c r="X136" s="93"/>
      <c r="Y136" s="93"/>
      <c r="Z136" s="93"/>
      <c r="AA136" s="93"/>
      <c r="AB136" s="93"/>
      <c r="AC136" s="93"/>
      <c r="AD136" s="309"/>
      <c r="AE136" s="93"/>
      <c r="AF136" s="93"/>
      <c r="AG136" s="93"/>
      <c r="AH136" s="93"/>
      <c r="AI136" s="93"/>
      <c r="AJ136" s="93"/>
      <c r="AK136" s="93"/>
      <c r="AL136" s="93"/>
      <c r="AM136" s="93"/>
      <c r="AN136" s="93"/>
      <c r="AO136" s="93"/>
      <c r="AP136" s="93"/>
      <c r="AQ136" s="93"/>
      <c r="AR136" s="93"/>
      <c r="AS136" s="93"/>
      <c r="AT136" s="93"/>
      <c r="AU136" s="93"/>
    </row>
    <row r="137" spans="24:47">
      <c r="X137" s="93"/>
      <c r="Y137" s="93"/>
      <c r="Z137" s="93"/>
      <c r="AA137" s="93"/>
      <c r="AB137" s="93"/>
      <c r="AC137" s="93"/>
      <c r="AD137" s="309"/>
      <c r="AE137" s="93"/>
      <c r="AF137" s="93"/>
      <c r="AG137" s="93"/>
      <c r="AH137" s="93"/>
      <c r="AI137" s="93"/>
      <c r="AJ137" s="93"/>
      <c r="AK137" s="93"/>
      <c r="AL137" s="93"/>
      <c r="AM137" s="93"/>
      <c r="AN137" s="93"/>
      <c r="AO137" s="93"/>
      <c r="AP137" s="93"/>
      <c r="AQ137" s="93"/>
      <c r="AR137" s="93"/>
      <c r="AS137" s="93"/>
      <c r="AT137" s="93"/>
      <c r="AU137" s="93"/>
    </row>
    <row r="138" spans="24:47">
      <c r="X138" s="93"/>
      <c r="Y138" s="93"/>
      <c r="Z138" s="93"/>
      <c r="AA138" s="93"/>
      <c r="AB138" s="93"/>
      <c r="AC138" s="93"/>
      <c r="AD138" s="309"/>
      <c r="AE138" s="93"/>
      <c r="AF138" s="93"/>
      <c r="AG138" s="93"/>
      <c r="AH138" s="93"/>
      <c r="AI138" s="93"/>
      <c r="AJ138" s="93"/>
      <c r="AK138" s="93"/>
      <c r="AL138" s="93"/>
      <c r="AM138" s="93"/>
      <c r="AN138" s="93"/>
      <c r="AO138" s="93"/>
      <c r="AP138" s="93"/>
      <c r="AQ138" s="93"/>
      <c r="AR138" s="93"/>
      <c r="AS138" s="93"/>
      <c r="AT138" s="93"/>
      <c r="AU138" s="93"/>
    </row>
    <row r="139" spans="24:47">
      <c r="X139" s="93"/>
      <c r="Y139" s="93"/>
      <c r="Z139" s="93"/>
      <c r="AA139" s="93"/>
      <c r="AB139" s="93"/>
      <c r="AC139" s="93"/>
      <c r="AD139" s="309"/>
      <c r="AE139" s="93"/>
      <c r="AF139" s="93"/>
      <c r="AG139" s="93"/>
      <c r="AH139" s="93"/>
      <c r="AI139" s="93"/>
      <c r="AJ139" s="93"/>
      <c r="AK139" s="93"/>
      <c r="AL139" s="93"/>
      <c r="AM139" s="93"/>
      <c r="AN139" s="93"/>
      <c r="AO139" s="93"/>
      <c r="AP139" s="93"/>
      <c r="AQ139" s="93"/>
      <c r="AR139" s="93"/>
      <c r="AS139" s="93"/>
      <c r="AT139" s="93"/>
      <c r="AU139" s="93"/>
    </row>
    <row r="140" spans="24:47">
      <c r="X140" s="93"/>
      <c r="Y140" s="93"/>
      <c r="Z140" s="93"/>
      <c r="AA140" s="93"/>
      <c r="AB140" s="93"/>
      <c r="AC140" s="93"/>
      <c r="AD140" s="309"/>
      <c r="AE140" s="93"/>
      <c r="AF140" s="93"/>
      <c r="AG140" s="93"/>
      <c r="AH140" s="93"/>
      <c r="AI140" s="93"/>
      <c r="AJ140" s="93"/>
      <c r="AK140" s="93"/>
      <c r="AL140" s="93"/>
      <c r="AM140" s="93"/>
      <c r="AN140" s="93"/>
      <c r="AO140" s="93"/>
      <c r="AP140" s="93"/>
      <c r="AQ140" s="93"/>
      <c r="AR140" s="93"/>
      <c r="AS140" s="93"/>
      <c r="AT140" s="93"/>
      <c r="AU140" s="93"/>
    </row>
    <row r="141" spans="24:47">
      <c r="X141" s="93"/>
      <c r="Y141" s="93"/>
      <c r="Z141" s="93"/>
      <c r="AA141" s="93"/>
      <c r="AB141" s="93"/>
      <c r="AC141" s="93"/>
      <c r="AD141" s="309"/>
      <c r="AE141" s="93"/>
      <c r="AF141" s="93"/>
      <c r="AG141" s="93"/>
      <c r="AH141" s="93"/>
      <c r="AI141" s="93"/>
      <c r="AJ141" s="93"/>
      <c r="AK141" s="93"/>
      <c r="AL141" s="93"/>
      <c r="AM141" s="93"/>
      <c r="AN141" s="93"/>
      <c r="AO141" s="93"/>
      <c r="AP141" s="93"/>
      <c r="AQ141" s="93"/>
      <c r="AR141" s="93"/>
      <c r="AS141" s="93"/>
      <c r="AT141" s="93"/>
      <c r="AU141" s="93"/>
    </row>
    <row r="142" spans="24:47">
      <c r="X142" s="93"/>
      <c r="Y142" s="93"/>
      <c r="Z142" s="93"/>
      <c r="AA142" s="93"/>
      <c r="AB142" s="93"/>
      <c r="AC142" s="93"/>
      <c r="AD142" s="309"/>
      <c r="AE142" s="93"/>
      <c r="AF142" s="93"/>
      <c r="AG142" s="93"/>
      <c r="AH142" s="93"/>
      <c r="AI142" s="93"/>
      <c r="AJ142" s="93"/>
      <c r="AK142" s="93"/>
      <c r="AL142" s="93"/>
      <c r="AM142" s="93"/>
      <c r="AN142" s="93"/>
      <c r="AO142" s="93"/>
      <c r="AP142" s="93"/>
      <c r="AQ142" s="93"/>
      <c r="AR142" s="93"/>
      <c r="AS142" s="93"/>
      <c r="AT142" s="93"/>
      <c r="AU142" s="93"/>
    </row>
    <row r="143" spans="24:47">
      <c r="X143" s="93"/>
      <c r="Y143" s="93"/>
      <c r="Z143" s="93"/>
      <c r="AA143" s="93"/>
      <c r="AB143" s="93"/>
      <c r="AC143" s="93"/>
      <c r="AD143" s="309"/>
      <c r="AE143" s="93"/>
      <c r="AF143" s="93"/>
      <c r="AG143" s="93"/>
      <c r="AH143" s="93"/>
      <c r="AI143" s="93"/>
      <c r="AJ143" s="93"/>
      <c r="AK143" s="93"/>
      <c r="AL143" s="93"/>
      <c r="AM143" s="93"/>
      <c r="AN143" s="93"/>
      <c r="AO143" s="93"/>
      <c r="AP143" s="93"/>
      <c r="AQ143" s="93"/>
      <c r="AR143" s="93"/>
      <c r="AS143" s="93"/>
      <c r="AT143" s="93"/>
      <c r="AU143" s="93"/>
    </row>
    <row r="144" spans="24:47">
      <c r="X144" s="93"/>
      <c r="Y144" s="93"/>
      <c r="Z144" s="93"/>
      <c r="AA144" s="93"/>
      <c r="AB144" s="93"/>
      <c r="AC144" s="93"/>
      <c r="AD144" s="309"/>
      <c r="AE144" s="93"/>
      <c r="AF144" s="93"/>
      <c r="AG144" s="93"/>
      <c r="AH144" s="93"/>
      <c r="AI144" s="93"/>
      <c r="AJ144" s="93"/>
      <c r="AK144" s="93"/>
      <c r="AL144" s="93"/>
      <c r="AM144" s="93"/>
      <c r="AN144" s="93"/>
      <c r="AO144" s="93"/>
      <c r="AP144" s="93"/>
      <c r="AQ144" s="93"/>
      <c r="AR144" s="93"/>
      <c r="AS144" s="93"/>
      <c r="AT144" s="93"/>
      <c r="AU144" s="93"/>
    </row>
    <row r="145" spans="24:47">
      <c r="X145" s="93"/>
      <c r="Y145" s="93"/>
      <c r="Z145" s="93"/>
      <c r="AA145" s="93"/>
      <c r="AB145" s="93"/>
      <c r="AC145" s="93"/>
      <c r="AD145" s="309"/>
      <c r="AE145" s="93"/>
      <c r="AF145" s="93"/>
      <c r="AG145" s="93"/>
      <c r="AH145" s="93"/>
      <c r="AI145" s="93"/>
      <c r="AJ145" s="93"/>
      <c r="AK145" s="93"/>
      <c r="AL145" s="93"/>
      <c r="AM145" s="93"/>
      <c r="AN145" s="93"/>
      <c r="AO145" s="93"/>
      <c r="AP145" s="93"/>
      <c r="AQ145" s="93"/>
      <c r="AR145" s="93"/>
      <c r="AS145" s="93"/>
      <c r="AT145" s="93"/>
      <c r="AU145" s="93"/>
    </row>
    <row r="146" spans="24:47">
      <c r="X146" s="93"/>
      <c r="Y146" s="93"/>
      <c r="Z146" s="93"/>
      <c r="AA146" s="93"/>
      <c r="AB146" s="93"/>
      <c r="AC146" s="93"/>
      <c r="AD146" s="309"/>
      <c r="AE146" s="93"/>
      <c r="AF146" s="93"/>
      <c r="AG146" s="93"/>
      <c r="AH146" s="93"/>
      <c r="AI146" s="93"/>
      <c r="AJ146" s="93"/>
      <c r="AK146" s="93"/>
      <c r="AL146" s="93"/>
      <c r="AM146" s="93"/>
      <c r="AN146" s="93"/>
      <c r="AO146" s="93"/>
      <c r="AP146" s="93"/>
      <c r="AQ146" s="93"/>
      <c r="AR146" s="93"/>
      <c r="AS146" s="93"/>
      <c r="AT146" s="93"/>
      <c r="AU146" s="93"/>
    </row>
    <row r="147" spans="24:47">
      <c r="X147" s="93"/>
      <c r="Y147" s="93"/>
      <c r="Z147" s="93"/>
      <c r="AA147" s="93"/>
      <c r="AB147" s="93"/>
      <c r="AC147" s="93"/>
      <c r="AD147" s="309"/>
      <c r="AE147" s="93"/>
      <c r="AF147" s="93"/>
      <c r="AG147" s="93"/>
      <c r="AH147" s="93"/>
      <c r="AI147" s="93"/>
      <c r="AJ147" s="93"/>
      <c r="AK147" s="93"/>
      <c r="AL147" s="93"/>
      <c r="AM147" s="93"/>
      <c r="AN147" s="93"/>
      <c r="AO147" s="93"/>
      <c r="AP147" s="93"/>
      <c r="AQ147" s="93"/>
      <c r="AR147" s="93"/>
      <c r="AS147" s="93"/>
      <c r="AT147" s="93"/>
      <c r="AU147" s="93"/>
    </row>
    <row r="148" spans="24:47">
      <c r="X148" s="93"/>
      <c r="Y148" s="93"/>
      <c r="Z148" s="93"/>
      <c r="AA148" s="93"/>
      <c r="AB148" s="93"/>
      <c r="AC148" s="93"/>
      <c r="AD148" s="309"/>
      <c r="AE148" s="93"/>
      <c r="AF148" s="93"/>
      <c r="AG148" s="93"/>
      <c r="AH148" s="93"/>
      <c r="AI148" s="93"/>
      <c r="AJ148" s="93"/>
      <c r="AK148" s="93"/>
      <c r="AL148" s="93"/>
      <c r="AM148" s="93"/>
      <c r="AN148" s="93"/>
      <c r="AO148" s="93"/>
      <c r="AP148" s="93"/>
      <c r="AQ148" s="93"/>
      <c r="AR148" s="93"/>
      <c r="AS148" s="93"/>
      <c r="AT148" s="93"/>
      <c r="AU148" s="93"/>
    </row>
    <row r="149" spans="24:47">
      <c r="X149" s="93"/>
      <c r="Y149" s="93"/>
      <c r="Z149" s="93"/>
      <c r="AA149" s="93"/>
      <c r="AB149" s="93"/>
      <c r="AC149" s="93"/>
      <c r="AD149" s="309"/>
      <c r="AE149" s="93"/>
      <c r="AF149" s="93"/>
      <c r="AG149" s="93"/>
      <c r="AH149" s="93"/>
      <c r="AI149" s="93"/>
      <c r="AJ149" s="93"/>
      <c r="AK149" s="93"/>
      <c r="AL149" s="93"/>
      <c r="AM149" s="93"/>
      <c r="AN149" s="93"/>
      <c r="AO149" s="93"/>
      <c r="AP149" s="93"/>
      <c r="AQ149" s="93"/>
      <c r="AR149" s="93"/>
      <c r="AS149" s="93"/>
      <c r="AT149" s="93"/>
      <c r="AU149" s="93"/>
    </row>
    <row r="150" spans="24:47">
      <c r="X150" s="93"/>
      <c r="Y150" s="93"/>
      <c r="Z150" s="93"/>
      <c r="AA150" s="93"/>
      <c r="AB150" s="93"/>
      <c r="AC150" s="93"/>
      <c r="AD150" s="309"/>
      <c r="AE150" s="93"/>
      <c r="AF150" s="93"/>
      <c r="AG150" s="93"/>
      <c r="AH150" s="93"/>
      <c r="AI150" s="93"/>
      <c r="AJ150" s="93"/>
      <c r="AK150" s="93"/>
      <c r="AL150" s="93"/>
      <c r="AM150" s="93"/>
      <c r="AN150" s="93"/>
      <c r="AO150" s="93"/>
      <c r="AP150" s="93"/>
      <c r="AQ150" s="93"/>
      <c r="AR150" s="93"/>
      <c r="AS150" s="93"/>
      <c r="AT150" s="93"/>
      <c r="AU150" s="93"/>
    </row>
    <row r="151" spans="24:47">
      <c r="X151" s="93"/>
      <c r="Y151" s="93"/>
      <c r="Z151" s="93"/>
      <c r="AA151" s="93"/>
      <c r="AB151" s="93"/>
      <c r="AC151" s="93"/>
      <c r="AD151" s="309"/>
      <c r="AE151" s="93"/>
      <c r="AF151" s="93"/>
      <c r="AG151" s="93"/>
      <c r="AH151" s="93"/>
      <c r="AI151" s="93"/>
      <c r="AJ151" s="93"/>
      <c r="AK151" s="93"/>
      <c r="AL151" s="93"/>
      <c r="AM151" s="93"/>
      <c r="AN151" s="93"/>
      <c r="AO151" s="93"/>
      <c r="AP151" s="93"/>
      <c r="AQ151" s="93"/>
      <c r="AR151" s="93"/>
      <c r="AS151" s="93"/>
      <c r="AT151" s="93"/>
      <c r="AU151" s="93"/>
    </row>
    <row r="152" spans="24:47">
      <c r="X152" s="93"/>
      <c r="Y152" s="93"/>
      <c r="Z152" s="93"/>
      <c r="AA152" s="93"/>
      <c r="AB152" s="93"/>
      <c r="AC152" s="93"/>
      <c r="AD152" s="309"/>
      <c r="AE152" s="93"/>
      <c r="AF152" s="93"/>
      <c r="AG152" s="93"/>
      <c r="AH152" s="93"/>
      <c r="AI152" s="93"/>
      <c r="AJ152" s="93"/>
      <c r="AK152" s="93"/>
      <c r="AL152" s="93"/>
      <c r="AM152" s="93"/>
      <c r="AN152" s="93"/>
      <c r="AO152" s="93"/>
      <c r="AP152" s="93"/>
      <c r="AQ152" s="93"/>
      <c r="AR152" s="93"/>
      <c r="AS152" s="93"/>
      <c r="AT152" s="93"/>
      <c r="AU152" s="93"/>
    </row>
    <row r="153" spans="24:47">
      <c r="X153" s="93"/>
      <c r="Y153" s="93"/>
      <c r="Z153" s="93"/>
      <c r="AA153" s="93"/>
      <c r="AB153" s="93"/>
      <c r="AC153" s="93"/>
      <c r="AD153" s="309"/>
      <c r="AE153" s="93"/>
      <c r="AF153" s="93"/>
      <c r="AG153" s="93"/>
      <c r="AH153" s="93"/>
      <c r="AI153" s="93"/>
      <c r="AJ153" s="93"/>
      <c r="AK153" s="93"/>
      <c r="AL153" s="93"/>
      <c r="AM153" s="93"/>
      <c r="AN153" s="93"/>
      <c r="AO153" s="93"/>
      <c r="AP153" s="93"/>
      <c r="AQ153" s="93"/>
      <c r="AR153" s="93"/>
      <c r="AS153" s="93"/>
      <c r="AT153" s="93"/>
      <c r="AU153" s="93"/>
    </row>
    <row r="154" spans="24:47">
      <c r="X154" s="93"/>
      <c r="Y154" s="93"/>
      <c r="Z154" s="93"/>
      <c r="AA154" s="93"/>
      <c r="AB154" s="93"/>
      <c r="AC154" s="93"/>
      <c r="AD154" s="309"/>
      <c r="AE154" s="93"/>
      <c r="AF154" s="93"/>
      <c r="AG154" s="93"/>
      <c r="AH154" s="93"/>
      <c r="AI154" s="93"/>
      <c r="AJ154" s="93"/>
      <c r="AK154" s="93"/>
      <c r="AL154" s="93"/>
      <c r="AM154" s="93"/>
      <c r="AN154" s="93"/>
      <c r="AO154" s="93"/>
      <c r="AP154" s="93"/>
      <c r="AQ154" s="93"/>
      <c r="AR154" s="93"/>
      <c r="AS154" s="93"/>
      <c r="AT154" s="93"/>
      <c r="AU154" s="93"/>
    </row>
    <row r="155" spans="24:47">
      <c r="X155" s="93"/>
      <c r="Y155" s="93"/>
      <c r="Z155" s="93"/>
      <c r="AA155" s="93"/>
      <c r="AB155" s="93"/>
      <c r="AC155" s="93"/>
      <c r="AD155" s="309"/>
      <c r="AE155" s="93"/>
      <c r="AF155" s="93"/>
      <c r="AG155" s="93"/>
      <c r="AH155" s="93"/>
      <c r="AI155" s="93"/>
      <c r="AJ155" s="93"/>
      <c r="AK155" s="93"/>
      <c r="AL155" s="93"/>
      <c r="AM155" s="93"/>
      <c r="AN155" s="93"/>
      <c r="AO155" s="93"/>
      <c r="AP155" s="93"/>
      <c r="AQ155" s="93"/>
      <c r="AR155" s="93"/>
      <c r="AS155" s="93"/>
      <c r="AT155" s="93"/>
      <c r="AU155" s="93"/>
    </row>
    <row r="156" spans="24:47">
      <c r="X156" s="93"/>
      <c r="Y156" s="93"/>
      <c r="Z156" s="93"/>
      <c r="AA156" s="93"/>
      <c r="AB156" s="93"/>
      <c r="AC156" s="93"/>
      <c r="AD156" s="309"/>
      <c r="AE156" s="93"/>
      <c r="AF156" s="93"/>
      <c r="AG156" s="93"/>
      <c r="AH156" s="93"/>
      <c r="AI156" s="93"/>
      <c r="AJ156" s="93"/>
      <c r="AK156" s="93"/>
      <c r="AL156" s="93"/>
      <c r="AM156" s="93"/>
      <c r="AN156" s="93"/>
      <c r="AO156" s="93"/>
      <c r="AP156" s="93"/>
      <c r="AQ156" s="93"/>
      <c r="AR156" s="93"/>
      <c r="AS156" s="93"/>
      <c r="AT156" s="93"/>
      <c r="AU156" s="93"/>
    </row>
    <row r="157" spans="24:47">
      <c r="X157" s="93"/>
      <c r="Y157" s="93"/>
      <c r="Z157" s="93"/>
      <c r="AA157" s="93"/>
      <c r="AB157" s="93"/>
      <c r="AC157" s="93"/>
      <c r="AD157" s="309"/>
      <c r="AE157" s="93"/>
      <c r="AF157" s="93"/>
      <c r="AG157" s="93"/>
      <c r="AH157" s="93"/>
      <c r="AI157" s="93"/>
      <c r="AJ157" s="93"/>
      <c r="AK157" s="93"/>
      <c r="AL157" s="93"/>
      <c r="AM157" s="93"/>
      <c r="AN157" s="93"/>
      <c r="AO157" s="93"/>
      <c r="AP157" s="93"/>
      <c r="AQ157" s="93"/>
      <c r="AR157" s="93"/>
      <c r="AS157" s="93"/>
      <c r="AT157" s="93"/>
      <c r="AU157" s="93"/>
    </row>
    <row r="158" spans="24:47">
      <c r="X158" s="93"/>
      <c r="Y158" s="93"/>
      <c r="Z158" s="93"/>
      <c r="AA158" s="93"/>
      <c r="AB158" s="93"/>
      <c r="AC158" s="93"/>
      <c r="AD158" s="309"/>
      <c r="AE158" s="93"/>
      <c r="AF158" s="93"/>
      <c r="AG158" s="93"/>
      <c r="AH158" s="93"/>
      <c r="AI158" s="93"/>
      <c r="AJ158" s="93"/>
      <c r="AK158" s="93"/>
      <c r="AL158" s="93"/>
      <c r="AM158" s="93"/>
      <c r="AN158" s="93"/>
      <c r="AO158" s="93"/>
      <c r="AP158" s="93"/>
      <c r="AQ158" s="93"/>
      <c r="AR158" s="93"/>
      <c r="AS158" s="93"/>
      <c r="AT158" s="93"/>
      <c r="AU158" s="93"/>
    </row>
    <row r="159" spans="24:47">
      <c r="X159" s="93"/>
      <c r="Y159" s="93"/>
      <c r="Z159" s="93"/>
      <c r="AA159" s="93"/>
      <c r="AB159" s="93"/>
      <c r="AC159" s="93"/>
      <c r="AD159" s="309"/>
      <c r="AE159" s="93"/>
      <c r="AF159" s="93"/>
      <c r="AG159" s="93"/>
      <c r="AH159" s="93"/>
      <c r="AI159" s="93"/>
      <c r="AJ159" s="93"/>
      <c r="AK159" s="93"/>
      <c r="AL159" s="93"/>
      <c r="AM159" s="93"/>
      <c r="AN159" s="93"/>
      <c r="AO159" s="93"/>
      <c r="AP159" s="93"/>
      <c r="AQ159" s="93"/>
      <c r="AR159" s="93"/>
      <c r="AS159" s="93"/>
      <c r="AT159" s="93"/>
      <c r="AU159" s="93"/>
    </row>
    <row r="160" spans="24:47">
      <c r="X160" s="93"/>
      <c r="Y160" s="93"/>
      <c r="Z160" s="93"/>
      <c r="AA160" s="93"/>
      <c r="AB160" s="93"/>
      <c r="AC160" s="93"/>
      <c r="AD160" s="309"/>
      <c r="AE160" s="93"/>
      <c r="AF160" s="93"/>
      <c r="AG160" s="93"/>
      <c r="AH160" s="93"/>
      <c r="AI160" s="93"/>
      <c r="AJ160" s="93"/>
      <c r="AK160" s="93"/>
      <c r="AL160" s="93"/>
      <c r="AM160" s="93"/>
      <c r="AN160" s="93"/>
      <c r="AO160" s="93"/>
      <c r="AP160" s="93"/>
      <c r="AQ160" s="93"/>
      <c r="AR160" s="93"/>
      <c r="AS160" s="93"/>
      <c r="AT160" s="93"/>
      <c r="AU160" s="93"/>
    </row>
    <row r="161" spans="24:47">
      <c r="X161" s="93"/>
      <c r="Y161" s="93"/>
      <c r="Z161" s="93"/>
      <c r="AA161" s="93"/>
      <c r="AB161" s="93"/>
      <c r="AC161" s="93"/>
      <c r="AD161" s="309"/>
      <c r="AE161" s="93"/>
      <c r="AF161" s="93"/>
      <c r="AG161" s="93"/>
      <c r="AH161" s="93"/>
      <c r="AI161" s="93"/>
      <c r="AJ161" s="93"/>
      <c r="AK161" s="93"/>
      <c r="AL161" s="93"/>
      <c r="AM161" s="93"/>
      <c r="AN161" s="93"/>
      <c r="AO161" s="93"/>
      <c r="AP161" s="93"/>
      <c r="AQ161" s="93"/>
      <c r="AR161" s="93"/>
      <c r="AS161" s="93"/>
      <c r="AT161" s="93"/>
      <c r="AU161" s="93"/>
    </row>
    <row r="162" spans="24:47">
      <c r="X162" s="93"/>
      <c r="Y162" s="93"/>
      <c r="Z162" s="93"/>
      <c r="AA162" s="93"/>
      <c r="AB162" s="93"/>
      <c r="AC162" s="93"/>
      <c r="AD162" s="309"/>
      <c r="AE162" s="93"/>
      <c r="AF162" s="93"/>
      <c r="AG162" s="93"/>
      <c r="AH162" s="93"/>
      <c r="AI162" s="93"/>
      <c r="AJ162" s="93"/>
      <c r="AK162" s="93"/>
      <c r="AL162" s="93"/>
      <c r="AM162" s="93"/>
      <c r="AN162" s="93"/>
      <c r="AO162" s="93"/>
      <c r="AP162" s="93"/>
      <c r="AQ162" s="93"/>
      <c r="AR162" s="93"/>
      <c r="AS162" s="93"/>
      <c r="AT162" s="93"/>
      <c r="AU162" s="93"/>
    </row>
    <row r="163" spans="24:47">
      <c r="X163" s="93"/>
      <c r="Y163" s="93"/>
      <c r="Z163" s="93"/>
      <c r="AA163" s="93"/>
      <c r="AB163" s="93"/>
      <c r="AC163" s="93"/>
      <c r="AD163" s="309"/>
      <c r="AE163" s="93"/>
      <c r="AF163" s="93"/>
      <c r="AG163" s="93"/>
      <c r="AH163" s="93"/>
      <c r="AI163" s="93"/>
      <c r="AJ163" s="93"/>
      <c r="AK163" s="93"/>
      <c r="AL163" s="93"/>
      <c r="AM163" s="93"/>
      <c r="AN163" s="93"/>
      <c r="AO163" s="93"/>
      <c r="AP163" s="93"/>
      <c r="AQ163" s="93"/>
      <c r="AR163" s="93"/>
      <c r="AS163" s="93"/>
      <c r="AT163" s="93"/>
      <c r="AU163" s="93"/>
    </row>
    <row r="164" spans="24:47">
      <c r="X164" s="93"/>
      <c r="Y164" s="93"/>
      <c r="Z164" s="93"/>
      <c r="AA164" s="93"/>
      <c r="AB164" s="93"/>
      <c r="AC164" s="93"/>
      <c r="AD164" s="309"/>
      <c r="AE164" s="93"/>
      <c r="AF164" s="93"/>
      <c r="AG164" s="93"/>
      <c r="AH164" s="93"/>
      <c r="AI164" s="93"/>
      <c r="AJ164" s="93"/>
      <c r="AK164" s="93"/>
      <c r="AL164" s="93"/>
      <c r="AM164" s="93"/>
      <c r="AN164" s="93"/>
      <c r="AO164" s="93"/>
      <c r="AP164" s="93"/>
      <c r="AQ164" s="93"/>
      <c r="AR164" s="93"/>
      <c r="AS164" s="93"/>
      <c r="AT164" s="93"/>
      <c r="AU164" s="93"/>
    </row>
    <row r="165" spans="24:47">
      <c r="X165" s="93"/>
      <c r="Y165" s="93"/>
      <c r="Z165" s="93"/>
      <c r="AA165" s="93"/>
      <c r="AB165" s="93"/>
      <c r="AC165" s="93"/>
      <c r="AD165" s="309"/>
      <c r="AE165" s="93"/>
      <c r="AF165" s="93"/>
      <c r="AG165" s="93"/>
      <c r="AH165" s="93"/>
      <c r="AI165" s="93"/>
      <c r="AJ165" s="93"/>
      <c r="AK165" s="93"/>
      <c r="AL165" s="93"/>
      <c r="AM165" s="93"/>
      <c r="AN165" s="93"/>
      <c r="AO165" s="93"/>
      <c r="AP165" s="93"/>
      <c r="AQ165" s="93"/>
      <c r="AR165" s="93"/>
      <c r="AS165" s="93"/>
      <c r="AT165" s="93"/>
      <c r="AU165" s="93"/>
    </row>
    <row r="166" spans="24:47">
      <c r="X166" s="93"/>
      <c r="Y166" s="93"/>
      <c r="Z166" s="93"/>
      <c r="AA166" s="93"/>
      <c r="AB166" s="93"/>
      <c r="AC166" s="93"/>
      <c r="AD166" s="309"/>
      <c r="AE166" s="93"/>
      <c r="AF166" s="93"/>
      <c r="AG166" s="93"/>
      <c r="AH166" s="93"/>
      <c r="AI166" s="93"/>
      <c r="AJ166" s="93"/>
      <c r="AK166" s="93"/>
      <c r="AL166" s="93"/>
      <c r="AM166" s="93"/>
      <c r="AN166" s="93"/>
      <c r="AO166" s="93"/>
      <c r="AP166" s="93"/>
      <c r="AQ166" s="93"/>
      <c r="AR166" s="93"/>
      <c r="AS166" s="93"/>
      <c r="AT166" s="93"/>
      <c r="AU166" s="93"/>
    </row>
    <row r="167" spans="24:47">
      <c r="X167" s="93"/>
      <c r="Y167" s="93"/>
      <c r="Z167" s="93"/>
      <c r="AA167" s="93"/>
      <c r="AB167" s="93"/>
      <c r="AC167" s="93"/>
      <c r="AD167" s="309"/>
      <c r="AE167" s="93"/>
      <c r="AF167" s="93"/>
      <c r="AG167" s="93"/>
      <c r="AH167" s="93"/>
      <c r="AI167" s="93"/>
      <c r="AJ167" s="93"/>
      <c r="AK167" s="93"/>
      <c r="AL167" s="93"/>
      <c r="AM167" s="93"/>
      <c r="AN167" s="93"/>
      <c r="AO167" s="93"/>
      <c r="AP167" s="93"/>
      <c r="AQ167" s="93"/>
      <c r="AR167" s="93"/>
      <c r="AS167" s="93"/>
      <c r="AT167" s="93"/>
      <c r="AU167" s="93"/>
    </row>
    <row r="168" spans="24:47">
      <c r="X168" s="93"/>
      <c r="Y168" s="93"/>
      <c r="Z168" s="93"/>
      <c r="AA168" s="93"/>
      <c r="AB168" s="93"/>
      <c r="AC168" s="93"/>
      <c r="AD168" s="309"/>
      <c r="AE168" s="93"/>
      <c r="AF168" s="93"/>
      <c r="AG168" s="93"/>
      <c r="AH168" s="93"/>
      <c r="AI168" s="93"/>
      <c r="AJ168" s="93"/>
      <c r="AK168" s="93"/>
      <c r="AL168" s="93"/>
      <c r="AM168" s="93"/>
      <c r="AN168" s="93"/>
      <c r="AO168" s="93"/>
      <c r="AP168" s="93"/>
      <c r="AQ168" s="93"/>
      <c r="AR168" s="93"/>
      <c r="AS168" s="93"/>
      <c r="AT168" s="93"/>
      <c r="AU168" s="93"/>
    </row>
    <row r="169" spans="24:47">
      <c r="X169" s="93"/>
      <c r="Y169" s="93"/>
      <c r="Z169" s="93"/>
      <c r="AA169" s="93"/>
      <c r="AB169" s="93"/>
      <c r="AC169" s="93"/>
      <c r="AD169" s="309"/>
      <c r="AE169" s="93"/>
      <c r="AF169" s="93"/>
      <c r="AG169" s="93"/>
      <c r="AH169" s="93"/>
      <c r="AI169" s="93"/>
      <c r="AJ169" s="93"/>
      <c r="AK169" s="93"/>
      <c r="AL169" s="93"/>
      <c r="AM169" s="93"/>
      <c r="AN169" s="93"/>
      <c r="AO169" s="93"/>
      <c r="AP169" s="93"/>
      <c r="AQ169" s="93"/>
      <c r="AR169" s="93"/>
      <c r="AS169" s="93"/>
      <c r="AT169" s="93"/>
      <c r="AU169" s="93"/>
    </row>
    <row r="170" spans="24:47">
      <c r="X170" s="93"/>
      <c r="Y170" s="93"/>
      <c r="Z170" s="93"/>
      <c r="AA170" s="93"/>
      <c r="AB170" s="93"/>
      <c r="AC170" s="93"/>
      <c r="AD170" s="309"/>
      <c r="AE170" s="93"/>
      <c r="AF170" s="93"/>
      <c r="AG170" s="93"/>
      <c r="AH170" s="93"/>
      <c r="AI170" s="93"/>
      <c r="AJ170" s="93"/>
      <c r="AK170" s="93"/>
      <c r="AL170" s="93"/>
      <c r="AM170" s="93"/>
      <c r="AN170" s="93"/>
      <c r="AO170" s="93"/>
      <c r="AP170" s="93"/>
      <c r="AQ170" s="93"/>
      <c r="AR170" s="93"/>
      <c r="AS170" s="93"/>
      <c r="AT170" s="93"/>
      <c r="AU170" s="93"/>
    </row>
    <row r="171" spans="24:47">
      <c r="X171" s="93"/>
      <c r="Y171" s="93"/>
      <c r="Z171" s="93"/>
      <c r="AA171" s="93"/>
      <c r="AB171" s="93"/>
      <c r="AC171" s="93"/>
      <c r="AD171" s="309"/>
      <c r="AE171" s="93"/>
      <c r="AF171" s="93"/>
      <c r="AG171" s="93"/>
      <c r="AH171" s="93"/>
      <c r="AI171" s="93"/>
      <c r="AJ171" s="93"/>
      <c r="AK171" s="93"/>
      <c r="AL171" s="93"/>
      <c r="AM171" s="93"/>
      <c r="AN171" s="93"/>
      <c r="AO171" s="93"/>
      <c r="AP171" s="93"/>
      <c r="AQ171" s="93"/>
      <c r="AR171" s="93"/>
      <c r="AS171" s="93"/>
      <c r="AT171" s="93"/>
      <c r="AU171" s="93"/>
    </row>
    <row r="172" spans="24:47">
      <c r="X172" s="93"/>
      <c r="Y172" s="93"/>
      <c r="Z172" s="93"/>
      <c r="AA172" s="93"/>
      <c r="AB172" s="93"/>
      <c r="AC172" s="93"/>
      <c r="AD172" s="309"/>
      <c r="AE172" s="93"/>
      <c r="AF172" s="93"/>
      <c r="AG172" s="93"/>
      <c r="AH172" s="93"/>
      <c r="AI172" s="93"/>
      <c r="AJ172" s="93"/>
      <c r="AK172" s="93"/>
      <c r="AL172" s="93"/>
      <c r="AM172" s="93"/>
      <c r="AN172" s="93"/>
      <c r="AO172" s="93"/>
      <c r="AP172" s="93"/>
      <c r="AQ172" s="93"/>
      <c r="AR172" s="93"/>
      <c r="AS172" s="93"/>
      <c r="AT172" s="93"/>
      <c r="AU172" s="93"/>
    </row>
    <row r="173" spans="24:47">
      <c r="X173" s="93"/>
      <c r="Y173" s="93"/>
      <c r="Z173" s="93"/>
      <c r="AA173" s="93"/>
      <c r="AB173" s="93"/>
      <c r="AC173" s="93"/>
      <c r="AD173" s="309"/>
      <c r="AE173" s="93"/>
      <c r="AF173" s="93"/>
      <c r="AG173" s="93"/>
      <c r="AH173" s="93"/>
      <c r="AI173" s="93"/>
      <c r="AJ173" s="93"/>
      <c r="AK173" s="93"/>
      <c r="AL173" s="93"/>
      <c r="AM173" s="93"/>
      <c r="AN173" s="93"/>
      <c r="AO173" s="93"/>
      <c r="AP173" s="93"/>
      <c r="AQ173" s="93"/>
      <c r="AR173" s="93"/>
      <c r="AS173" s="93"/>
      <c r="AT173" s="93"/>
      <c r="AU173" s="93"/>
    </row>
    <row r="174" spans="24:47">
      <c r="X174" s="93"/>
      <c r="Y174" s="93"/>
      <c r="Z174" s="93"/>
      <c r="AA174" s="93"/>
      <c r="AB174" s="93"/>
      <c r="AC174" s="93"/>
      <c r="AD174" s="309"/>
      <c r="AE174" s="93"/>
      <c r="AF174" s="93"/>
      <c r="AG174" s="93"/>
      <c r="AH174" s="93"/>
      <c r="AI174" s="93"/>
      <c r="AJ174" s="93"/>
      <c r="AK174" s="93"/>
      <c r="AL174" s="93"/>
      <c r="AM174" s="93"/>
      <c r="AN174" s="93"/>
      <c r="AO174" s="93"/>
      <c r="AP174" s="93"/>
      <c r="AQ174" s="93"/>
      <c r="AR174" s="93"/>
      <c r="AS174" s="93"/>
      <c r="AT174" s="93"/>
      <c r="AU174" s="93"/>
    </row>
    <row r="175" spans="24:47">
      <c r="X175" s="93"/>
      <c r="Y175" s="93"/>
      <c r="Z175" s="93"/>
      <c r="AA175" s="93"/>
      <c r="AB175" s="93"/>
      <c r="AC175" s="93"/>
      <c r="AD175" s="309"/>
      <c r="AE175" s="93"/>
      <c r="AF175" s="93"/>
      <c r="AG175" s="93"/>
      <c r="AH175" s="93"/>
      <c r="AI175" s="93"/>
      <c r="AJ175" s="93"/>
      <c r="AK175" s="93"/>
      <c r="AL175" s="93"/>
      <c r="AM175" s="93"/>
      <c r="AN175" s="93"/>
      <c r="AO175" s="93"/>
      <c r="AP175" s="93"/>
      <c r="AQ175" s="93"/>
      <c r="AR175" s="93"/>
      <c r="AS175" s="93"/>
      <c r="AT175" s="93"/>
      <c r="AU175" s="93"/>
    </row>
    <row r="176" spans="24:47">
      <c r="X176" s="93"/>
      <c r="Y176" s="93"/>
      <c r="Z176" s="93"/>
      <c r="AA176" s="93"/>
      <c r="AB176" s="93"/>
      <c r="AC176" s="93"/>
      <c r="AD176" s="309"/>
      <c r="AE176" s="93"/>
      <c r="AF176" s="93"/>
      <c r="AG176" s="93"/>
      <c r="AH176" s="93"/>
      <c r="AI176" s="93"/>
      <c r="AJ176" s="93"/>
      <c r="AK176" s="93"/>
      <c r="AL176" s="93"/>
      <c r="AM176" s="93"/>
      <c r="AN176" s="93"/>
      <c r="AO176" s="93"/>
      <c r="AP176" s="93"/>
      <c r="AQ176" s="93"/>
      <c r="AR176" s="93"/>
      <c r="AS176" s="93"/>
      <c r="AT176" s="93"/>
      <c r="AU176" s="93"/>
    </row>
  </sheetData>
  <mergeCells count="7">
    <mergeCell ref="A1:AM1"/>
    <mergeCell ref="D74:D79"/>
    <mergeCell ref="F6:AM6"/>
    <mergeCell ref="A6:E6"/>
    <mergeCell ref="D67:E67"/>
    <mergeCell ref="D68:D73"/>
    <mergeCell ref="A2:H2"/>
  </mergeCells>
  <phoneticPr fontId="3"/>
  <pageMargins left="0.70866141732283472" right="0.70866141732283472" top="0.74803149606299213" bottom="0.74803149606299213" header="0.31496062992125984" footer="0.31496062992125984"/>
  <pageSetup paperSize="9" scale="2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zoomScaleNormal="100" workbookViewId="0">
      <selection activeCell="L12" sqref="L12"/>
    </sheetView>
  </sheetViews>
  <sheetFormatPr defaultRowHeight="13.5"/>
  <cols>
    <col min="1" max="1" width="5.625" style="123" customWidth="1"/>
    <col min="2" max="2" width="23.875" style="123" bestFit="1" customWidth="1"/>
    <col min="3" max="3" width="5.625" style="123" customWidth="1"/>
    <col min="4" max="4" width="8.625" style="123" customWidth="1"/>
    <col min="5" max="5" width="5.625" style="123" customWidth="1"/>
    <col min="6" max="6" width="8.625" style="123" customWidth="1"/>
    <col min="7" max="7" width="5.625" style="123" customWidth="1"/>
    <col min="8" max="8" width="12.625" style="123" customWidth="1"/>
    <col min="9" max="9" width="8.625" style="123" customWidth="1"/>
    <col min="10" max="10" width="5.625" style="123" customWidth="1"/>
    <col min="11" max="16384" width="9" style="123"/>
  </cols>
  <sheetData>
    <row r="1" spans="1:17" s="25" customFormat="1" ht="19.5" customHeight="1">
      <c r="A1" s="317" t="s">
        <v>280</v>
      </c>
      <c r="B1" s="318"/>
      <c r="C1" s="318"/>
      <c r="D1" s="318"/>
      <c r="E1" s="318"/>
      <c r="F1" s="318"/>
      <c r="G1" s="318"/>
      <c r="H1" s="318"/>
      <c r="I1" s="318"/>
      <c r="J1" s="318"/>
      <c r="Q1" s="37"/>
    </row>
    <row r="2" spans="1:17" s="26" customFormat="1" ht="20.100000000000001" customHeight="1">
      <c r="A2" s="321" t="s">
        <v>281</v>
      </c>
      <c r="B2" s="321"/>
      <c r="C2" s="321"/>
      <c r="D2" s="321"/>
      <c r="E2" s="321"/>
      <c r="F2" s="321"/>
      <c r="G2" s="321"/>
      <c r="H2" s="321"/>
      <c r="I2" s="321"/>
      <c r="J2" s="321"/>
    </row>
    <row r="3" spans="1:17" s="26" customFormat="1">
      <c r="A3" s="192"/>
      <c r="J3" s="28" t="s">
        <v>295</v>
      </c>
      <c r="Q3" s="28"/>
    </row>
    <row r="4" spans="1:17" s="26" customFormat="1"/>
    <row r="5" spans="1:17" s="26" customFormat="1" ht="14.25" thickBot="1"/>
    <row r="6" spans="1:17" s="273" customFormat="1" ht="32.1" customHeight="1">
      <c r="B6" s="274" t="s">
        <v>233</v>
      </c>
      <c r="D6" s="354" t="s">
        <v>235</v>
      </c>
      <c r="E6" s="355"/>
      <c r="F6" s="355"/>
      <c r="G6" s="275"/>
      <c r="H6" s="275"/>
    </row>
    <row r="7" spans="1:17" s="273" customFormat="1" ht="18" customHeight="1">
      <c r="B7" s="276">
        <v>2185.219333333333</v>
      </c>
      <c r="D7" s="277"/>
      <c r="E7" s="127" t="s">
        <v>214</v>
      </c>
      <c r="F7" s="277"/>
      <c r="G7" s="278"/>
      <c r="H7" s="279"/>
    </row>
    <row r="8" spans="1:17" s="273" customFormat="1" ht="18" customHeight="1">
      <c r="B8" s="276">
        <v>2214.565533333333</v>
      </c>
      <c r="D8" s="277"/>
      <c r="E8" s="127" t="s">
        <v>214</v>
      </c>
      <c r="F8" s="277"/>
      <c r="G8" s="278"/>
      <c r="H8" s="279"/>
    </row>
    <row r="9" spans="1:17" s="273" customFormat="1" ht="18" customHeight="1">
      <c r="B9" s="276">
        <v>1539.8220000000001</v>
      </c>
      <c r="D9" s="277"/>
      <c r="E9" s="127" t="s">
        <v>214</v>
      </c>
      <c r="F9" s="277"/>
      <c r="G9" s="278"/>
      <c r="H9" s="279"/>
    </row>
    <row r="10" spans="1:17" s="273" customFormat="1" ht="18" customHeight="1">
      <c r="B10" s="276">
        <v>1011.8820666666666</v>
      </c>
      <c r="D10" s="277"/>
      <c r="E10" s="127" t="s">
        <v>214</v>
      </c>
      <c r="F10" s="277"/>
      <c r="G10" s="278"/>
      <c r="H10" s="279"/>
    </row>
    <row r="11" spans="1:17" s="273" customFormat="1" ht="18" customHeight="1">
      <c r="B11" s="276">
        <v>1839.6708666666666</v>
      </c>
      <c r="D11" s="277"/>
      <c r="E11" s="127" t="s">
        <v>214</v>
      </c>
      <c r="F11" s="277"/>
      <c r="G11" s="278"/>
      <c r="H11" s="279"/>
    </row>
    <row r="12" spans="1:17" s="273" customFormat="1" ht="18" customHeight="1">
      <c r="B12" s="276">
        <v>2239.7980000000002</v>
      </c>
      <c r="D12" s="277"/>
      <c r="E12" s="127" t="s">
        <v>214</v>
      </c>
      <c r="F12" s="277"/>
      <c r="G12" s="278"/>
      <c r="H12" s="279"/>
    </row>
    <row r="13" spans="1:17" s="273" customFormat="1" ht="18" customHeight="1" thickBot="1">
      <c r="B13" s="276">
        <v>2019.4423999999999</v>
      </c>
      <c r="D13" s="280"/>
      <c r="E13" s="128" t="s">
        <v>214</v>
      </c>
      <c r="F13" s="280"/>
      <c r="G13" s="278"/>
      <c r="H13" s="279"/>
    </row>
    <row r="14" spans="1:17" s="273" customFormat="1" ht="18" customHeight="1">
      <c r="B14" s="276">
        <v>1186.5763333333334</v>
      </c>
      <c r="D14" s="277"/>
      <c r="E14" s="127"/>
      <c r="F14" s="277"/>
      <c r="G14" s="279"/>
      <c r="H14" s="279"/>
    </row>
    <row r="15" spans="1:17" s="273" customFormat="1" ht="18" customHeight="1">
      <c r="B15" s="276">
        <v>1687.7009333333335</v>
      </c>
      <c r="D15" s="277"/>
      <c r="E15" s="127"/>
      <c r="F15" s="277"/>
    </row>
    <row r="16" spans="1:17" s="273" customFormat="1" ht="18" customHeight="1">
      <c r="B16" s="276">
        <v>1502.5492333333334</v>
      </c>
    </row>
    <row r="17" spans="2:2" s="273" customFormat="1" ht="18" customHeight="1">
      <c r="B17" s="276">
        <v>2184.384</v>
      </c>
    </row>
    <row r="18" spans="2:2" s="273" customFormat="1" ht="18" customHeight="1">
      <c r="B18" s="276">
        <v>1869.5533333333333</v>
      </c>
    </row>
    <row r="19" spans="2:2" s="273" customFormat="1" ht="18" customHeight="1">
      <c r="B19" s="276">
        <v>1506.5736666666664</v>
      </c>
    </row>
    <row r="20" spans="2:2" s="273" customFormat="1" ht="18" customHeight="1">
      <c r="B20" s="276">
        <v>1786.6315333333334</v>
      </c>
    </row>
    <row r="21" spans="2:2" s="273" customFormat="1" ht="18" customHeight="1">
      <c r="B21" s="276">
        <v>1474.4380000000001</v>
      </c>
    </row>
    <row r="22" spans="2:2" s="273" customFormat="1" ht="18" customHeight="1">
      <c r="B22" s="276">
        <v>1331.6035333333332</v>
      </c>
    </row>
    <row r="23" spans="2:2" s="273" customFormat="1" ht="18" customHeight="1">
      <c r="B23" s="276">
        <v>1539.5163333333333</v>
      </c>
    </row>
    <row r="24" spans="2:2" s="273" customFormat="1" ht="18" customHeight="1">
      <c r="B24" s="276">
        <v>1970.0142000000003</v>
      </c>
    </row>
    <row r="25" spans="2:2" s="273" customFormat="1" ht="18" customHeight="1">
      <c r="B25" s="276">
        <v>1230.2753333333333</v>
      </c>
    </row>
    <row r="26" spans="2:2" s="273" customFormat="1" ht="18" customHeight="1">
      <c r="B26" s="276">
        <v>1906.5386666666666</v>
      </c>
    </row>
    <row r="27" spans="2:2" s="273" customFormat="1" ht="18" customHeight="1">
      <c r="B27" s="276">
        <v>1667.0562</v>
      </c>
    </row>
    <row r="28" spans="2:2" s="273" customFormat="1" ht="18" customHeight="1">
      <c r="B28" s="276">
        <v>1527.4693666666665</v>
      </c>
    </row>
    <row r="29" spans="2:2" s="273" customFormat="1" ht="18" customHeight="1" thickBot="1">
      <c r="B29" s="281">
        <v>1746.2982666666667</v>
      </c>
    </row>
    <row r="30" spans="2:2" s="273" customFormat="1" ht="18" customHeight="1">
      <c r="B30" s="132" t="s">
        <v>221</v>
      </c>
    </row>
    <row r="31" spans="2:2" ht="18" customHeight="1"/>
    <row r="32" spans="2: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sheetData>
  <mergeCells count="3">
    <mergeCell ref="D6:F6"/>
    <mergeCell ref="A1:J1"/>
    <mergeCell ref="A2:J2"/>
  </mergeCells>
  <phoneticPr fontId="3"/>
  <pageMargins left="0.59055118110236227" right="0.39370078740157483" top="0.74803149606299213" bottom="0.74803149606299213" header="0.31496062992125984" footer="0.31496062992125984"/>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zoomScaleNormal="100" workbookViewId="0">
      <selection activeCell="H36" sqref="H36"/>
    </sheetView>
  </sheetViews>
  <sheetFormatPr defaultRowHeight="13.5"/>
  <cols>
    <col min="1" max="1" width="5.625" style="123" customWidth="1"/>
    <col min="2" max="4" width="12.625" style="123" customWidth="1"/>
    <col min="5" max="5" width="5.625" style="123" customWidth="1"/>
    <col min="6" max="8" width="12.625" style="123" customWidth="1"/>
    <col min="9" max="9" width="5.625" style="123" customWidth="1"/>
    <col min="10" max="16384" width="9" style="123"/>
  </cols>
  <sheetData>
    <row r="1" spans="1:16" s="25" customFormat="1" ht="19.5" customHeight="1">
      <c r="A1" s="317" t="s">
        <v>282</v>
      </c>
      <c r="B1" s="318"/>
      <c r="C1" s="318"/>
      <c r="D1" s="318"/>
      <c r="E1" s="318"/>
      <c r="F1" s="318"/>
      <c r="G1" s="318"/>
      <c r="H1" s="318"/>
      <c r="I1" s="318"/>
      <c r="J1" s="318"/>
      <c r="K1" s="318"/>
      <c r="L1" s="318"/>
      <c r="M1" s="318"/>
      <c r="N1" s="318"/>
      <c r="O1" s="318"/>
      <c r="P1" s="37"/>
    </row>
    <row r="2" spans="1:16" s="26" customFormat="1" ht="20.100000000000001" customHeight="1">
      <c r="A2" s="321" t="s">
        <v>281</v>
      </c>
      <c r="B2" s="321"/>
      <c r="C2" s="321"/>
      <c r="D2" s="321"/>
      <c r="E2" s="321"/>
      <c r="F2" s="321"/>
      <c r="G2" s="321"/>
      <c r="H2" s="321"/>
      <c r="I2" s="321"/>
      <c r="J2" s="321"/>
      <c r="K2" s="321"/>
      <c r="L2" s="321"/>
      <c r="M2" s="321"/>
      <c r="N2" s="321"/>
      <c r="O2" s="321"/>
    </row>
    <row r="3" spans="1:16" s="26" customFormat="1">
      <c r="A3" s="192"/>
      <c r="O3" s="28" t="s">
        <v>295</v>
      </c>
      <c r="P3" s="28"/>
    </row>
    <row r="4" spans="1:16" s="3" customFormat="1">
      <c r="A4" s="26"/>
      <c r="B4" s="26"/>
      <c r="C4" s="26"/>
      <c r="D4" s="26"/>
    </row>
    <row r="5" spans="1:16" s="3" customFormat="1">
      <c r="A5" s="26"/>
      <c r="B5" s="287" t="s">
        <v>264</v>
      </c>
      <c r="C5" s="26"/>
      <c r="D5" s="26"/>
      <c r="F5" s="287" t="s">
        <v>218</v>
      </c>
    </row>
    <row r="6" spans="1:16" ht="13.5" customHeight="1" thickBot="1">
      <c r="C6" s="131" t="s">
        <v>231</v>
      </c>
      <c r="G6" s="131" t="s">
        <v>231</v>
      </c>
    </row>
    <row r="7" spans="1:16" ht="32.1" customHeight="1">
      <c r="B7" s="282" t="s">
        <v>215</v>
      </c>
      <c r="C7" s="282" t="s">
        <v>216</v>
      </c>
      <c r="D7" s="273"/>
      <c r="E7" s="283"/>
      <c r="F7" s="282" t="s">
        <v>215</v>
      </c>
      <c r="G7" s="282" t="s">
        <v>216</v>
      </c>
      <c r="H7" s="125"/>
    </row>
    <row r="8" spans="1:16" ht="13.5" customHeight="1">
      <c r="B8" s="129">
        <v>54.9</v>
      </c>
      <c r="C8" s="129">
        <v>26.7</v>
      </c>
      <c r="D8" s="273"/>
      <c r="E8" s="277"/>
      <c r="F8" s="129">
        <v>56</v>
      </c>
      <c r="G8" s="129">
        <v>29.6</v>
      </c>
      <c r="H8" s="124"/>
    </row>
    <row r="9" spans="1:16" ht="13.5" customHeight="1">
      <c r="B9" s="129">
        <v>41.1</v>
      </c>
      <c r="C9" s="129">
        <v>15.5</v>
      </c>
      <c r="D9" s="273"/>
      <c r="E9" s="277"/>
      <c r="F9" s="129">
        <v>42.3</v>
      </c>
      <c r="G9" s="129">
        <v>17.100000000000001</v>
      </c>
      <c r="H9" s="124"/>
    </row>
    <row r="10" spans="1:16" ht="13.5" customHeight="1">
      <c r="B10" s="129">
        <v>50.3</v>
      </c>
      <c r="C10" s="129">
        <v>19.8</v>
      </c>
      <c r="D10" s="273"/>
      <c r="E10" s="277"/>
      <c r="F10" s="129">
        <v>50.5</v>
      </c>
      <c r="G10" s="129">
        <v>21.1</v>
      </c>
      <c r="H10" s="124"/>
    </row>
    <row r="11" spans="1:16" ht="13.5" customHeight="1">
      <c r="B11" s="129">
        <v>51</v>
      </c>
      <c r="C11" s="129">
        <v>21.5</v>
      </c>
      <c r="D11" s="273"/>
      <c r="E11" s="277"/>
      <c r="F11" s="129">
        <v>55.8</v>
      </c>
      <c r="G11" s="129">
        <v>26.3</v>
      </c>
      <c r="H11" s="124"/>
    </row>
    <row r="12" spans="1:16" ht="13.5" customHeight="1">
      <c r="B12" s="129">
        <v>51</v>
      </c>
      <c r="C12" s="129">
        <v>23.8</v>
      </c>
      <c r="D12" s="273"/>
      <c r="E12" s="277"/>
      <c r="F12" s="129">
        <v>50.3</v>
      </c>
      <c r="G12" s="129">
        <v>23.5</v>
      </c>
      <c r="H12" s="124"/>
    </row>
    <row r="13" spans="1:16" ht="13.5" customHeight="1">
      <c r="B13" s="129">
        <v>60.1</v>
      </c>
      <c r="C13" s="129">
        <v>25.1</v>
      </c>
      <c r="D13" s="273"/>
      <c r="E13" s="277"/>
      <c r="F13" s="129">
        <v>59.8</v>
      </c>
      <c r="G13" s="129">
        <v>27.3</v>
      </c>
      <c r="H13" s="124"/>
    </row>
    <row r="14" spans="1:16" ht="13.5" customHeight="1">
      <c r="B14" s="129">
        <v>57.6</v>
      </c>
      <c r="C14" s="129">
        <v>27.9</v>
      </c>
      <c r="D14" s="273"/>
      <c r="E14" s="277"/>
      <c r="F14" s="129">
        <v>56.3</v>
      </c>
      <c r="G14" s="129">
        <v>27.7</v>
      </c>
      <c r="H14" s="124"/>
    </row>
    <row r="15" spans="1:16" ht="13.5" customHeight="1">
      <c r="B15" s="129">
        <v>43.4</v>
      </c>
      <c r="C15" s="129">
        <v>21.1</v>
      </c>
      <c r="D15" s="273"/>
      <c r="E15" s="277"/>
      <c r="F15" s="129">
        <v>43.8</v>
      </c>
      <c r="G15" s="129">
        <v>22.6</v>
      </c>
      <c r="H15" s="124"/>
    </row>
    <row r="16" spans="1:16" ht="13.5" customHeight="1">
      <c r="B16" s="129">
        <v>41.7</v>
      </c>
      <c r="C16" s="129">
        <v>23.2</v>
      </c>
      <c r="D16" s="273"/>
      <c r="E16" s="277"/>
      <c r="F16" s="129">
        <v>43</v>
      </c>
      <c r="G16" s="129">
        <v>24.3</v>
      </c>
    </row>
    <row r="17" spans="2:7" ht="13.5" customHeight="1">
      <c r="B17" s="129">
        <v>39.9</v>
      </c>
      <c r="C17" s="129">
        <v>21.7</v>
      </c>
      <c r="D17" s="273"/>
      <c r="E17" s="273"/>
      <c r="F17" s="129">
        <v>39.1</v>
      </c>
      <c r="G17" s="129">
        <v>21.4</v>
      </c>
    </row>
    <row r="18" spans="2:7" ht="13.5" customHeight="1">
      <c r="B18" s="129">
        <v>50.7</v>
      </c>
      <c r="C18" s="129">
        <v>27.7</v>
      </c>
      <c r="D18" s="273"/>
      <c r="E18" s="273"/>
      <c r="F18" s="129">
        <v>50.5</v>
      </c>
      <c r="G18" s="129">
        <v>27.9</v>
      </c>
    </row>
    <row r="19" spans="2:7" ht="13.5" customHeight="1">
      <c r="B19" s="129">
        <v>47.1</v>
      </c>
      <c r="C19" s="129">
        <v>18</v>
      </c>
      <c r="D19" s="273"/>
      <c r="E19" s="273"/>
      <c r="F19" s="129">
        <v>44.7</v>
      </c>
      <c r="G19" s="129">
        <v>17.3</v>
      </c>
    </row>
    <row r="20" spans="2:7" ht="13.5" customHeight="1">
      <c r="B20" s="129">
        <v>51.1</v>
      </c>
      <c r="C20" s="129">
        <v>22.5</v>
      </c>
      <c r="D20" s="273"/>
      <c r="E20" s="273"/>
      <c r="F20" s="129">
        <v>52.1</v>
      </c>
      <c r="G20" s="129">
        <v>23.7</v>
      </c>
    </row>
    <row r="21" spans="2:7" ht="13.5" customHeight="1">
      <c r="B21" s="129">
        <v>42.4</v>
      </c>
      <c r="C21" s="129">
        <v>18.399999999999999</v>
      </c>
      <c r="D21" s="273"/>
      <c r="E21" s="273"/>
      <c r="F21" s="129">
        <v>44.3</v>
      </c>
      <c r="G21" s="129">
        <v>20.399999999999999</v>
      </c>
    </row>
    <row r="22" spans="2:7" ht="13.5" customHeight="1">
      <c r="B22" s="129">
        <v>63</v>
      </c>
      <c r="C22" s="129">
        <v>28.1</v>
      </c>
      <c r="D22" s="273"/>
      <c r="E22" s="273"/>
      <c r="F22" s="129">
        <v>59.5</v>
      </c>
      <c r="G22" s="129">
        <v>28</v>
      </c>
    </row>
    <row r="23" spans="2:7" ht="13.5" customHeight="1">
      <c r="B23" s="129">
        <v>57.1</v>
      </c>
      <c r="C23" s="129">
        <v>25.6</v>
      </c>
      <c r="D23" s="273"/>
      <c r="E23" s="273"/>
      <c r="F23" s="129">
        <v>57.6</v>
      </c>
      <c r="G23" s="129">
        <v>25.4</v>
      </c>
    </row>
    <row r="24" spans="2:7" ht="13.5" customHeight="1">
      <c r="B24" s="129">
        <v>45.1</v>
      </c>
      <c r="C24" s="129">
        <v>21.2</v>
      </c>
      <c r="D24" s="273"/>
      <c r="E24" s="273"/>
      <c r="F24" s="129">
        <v>44.6</v>
      </c>
      <c r="G24" s="129">
        <v>20.9</v>
      </c>
    </row>
    <row r="25" spans="2:7" ht="13.5" customHeight="1">
      <c r="B25" s="129">
        <v>60.7</v>
      </c>
      <c r="C25" s="129">
        <v>31.8</v>
      </c>
      <c r="D25" s="273"/>
      <c r="E25" s="273"/>
      <c r="F25" s="129">
        <v>60.2</v>
      </c>
      <c r="G25" s="129">
        <v>31.8</v>
      </c>
    </row>
    <row r="26" spans="2:7" ht="13.5" customHeight="1">
      <c r="B26" s="129">
        <v>48.8</v>
      </c>
      <c r="C26" s="129">
        <v>23.6</v>
      </c>
      <c r="D26" s="273"/>
      <c r="E26" s="273"/>
      <c r="F26" s="129">
        <v>50.2</v>
      </c>
      <c r="G26" s="129">
        <v>27.9</v>
      </c>
    </row>
    <row r="27" spans="2:7" ht="13.5" customHeight="1">
      <c r="B27" s="129">
        <v>46.3</v>
      </c>
      <c r="C27" s="129">
        <v>25.9</v>
      </c>
      <c r="D27" s="273"/>
      <c r="E27" s="273"/>
      <c r="F27" s="129">
        <v>44.6</v>
      </c>
      <c r="G27" s="129">
        <v>25.3</v>
      </c>
    </row>
    <row r="28" spans="2:7" ht="13.5" customHeight="1">
      <c r="B28" s="129">
        <v>43.5</v>
      </c>
      <c r="C28" s="129">
        <v>24.6</v>
      </c>
      <c r="D28" s="273"/>
      <c r="E28" s="273"/>
      <c r="F28" s="129">
        <v>42</v>
      </c>
      <c r="G28" s="129">
        <v>25</v>
      </c>
    </row>
    <row r="29" spans="2:7" ht="13.5" customHeight="1">
      <c r="B29" s="129">
        <v>56.1</v>
      </c>
      <c r="C29" s="284">
        <v>24.3</v>
      </c>
      <c r="D29" s="273"/>
      <c r="E29" s="273"/>
      <c r="F29" s="129">
        <v>54.4</v>
      </c>
      <c r="G29" s="129">
        <v>25</v>
      </c>
    </row>
    <row r="30" spans="2:7" ht="13.5" customHeight="1" thickBot="1">
      <c r="B30" s="285">
        <v>52.9</v>
      </c>
      <c r="C30" s="286">
        <v>23.3</v>
      </c>
      <c r="D30" s="273"/>
      <c r="E30" s="273"/>
      <c r="F30" s="129">
        <v>53.2</v>
      </c>
      <c r="G30" s="129">
        <v>24.3</v>
      </c>
    </row>
    <row r="31" spans="2:7" ht="13.5" customHeight="1">
      <c r="B31" s="132"/>
      <c r="F31" s="130"/>
      <c r="G31" s="130"/>
    </row>
    <row r="32" spans="2:7" ht="13.5" customHeight="1"/>
    <row r="33" spans="2:6" ht="13.5" customHeight="1">
      <c r="B33" s="288" t="s">
        <v>217</v>
      </c>
      <c r="F33" s="288" t="s">
        <v>219</v>
      </c>
    </row>
    <row r="34" spans="2:6" ht="32.1" customHeight="1"/>
    <row r="35" spans="2:6" ht="27" customHeight="1"/>
    <row r="36" spans="2:6" ht="27" customHeight="1"/>
    <row r="37" spans="2:6" ht="27" customHeight="1"/>
    <row r="38" spans="2:6" ht="27" customHeight="1"/>
    <row r="39" spans="2:6" ht="27" customHeight="1"/>
    <row r="40" spans="2:6" ht="27" customHeight="1"/>
    <row r="41" spans="2:6" ht="27" customHeight="1"/>
    <row r="42" spans="2:6" ht="27" customHeight="1"/>
    <row r="43" spans="2:6" ht="27" customHeight="1"/>
    <row r="44" spans="2:6" ht="27" customHeight="1"/>
    <row r="45" spans="2:6" ht="27" customHeight="1"/>
    <row r="46" spans="2:6" ht="27" customHeight="1"/>
  </sheetData>
  <mergeCells count="2">
    <mergeCell ref="A1:O1"/>
    <mergeCell ref="A2:O2"/>
  </mergeCells>
  <phoneticPr fontId="3"/>
  <pageMargins left="0.19685039370078741" right="0" top="0.59055118110236227" bottom="0.39370078740157483" header="0.31496062992125984" footer="0.31496062992125984"/>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election activeCell="H36" sqref="H36"/>
    </sheetView>
  </sheetViews>
  <sheetFormatPr defaultRowHeight="13.5"/>
  <cols>
    <col min="1" max="1" width="5.625" style="123" customWidth="1"/>
    <col min="2" max="3" width="15.625" style="123" customWidth="1"/>
    <col min="4" max="4" width="5.625" style="123" customWidth="1"/>
    <col min="5" max="7" width="16.625" style="123" customWidth="1"/>
    <col min="8" max="8" width="12.75" style="123" bestFit="1" customWidth="1"/>
    <col min="9" max="9" width="5.625" style="123" customWidth="1"/>
    <col min="10" max="16384" width="9" style="123"/>
  </cols>
  <sheetData>
    <row r="1" spans="1:12" s="25" customFormat="1" ht="19.5" customHeight="1">
      <c r="A1" s="317" t="s">
        <v>283</v>
      </c>
      <c r="B1" s="318"/>
      <c r="C1" s="318"/>
      <c r="D1" s="318"/>
      <c r="E1" s="318"/>
      <c r="F1" s="318"/>
      <c r="G1" s="318"/>
      <c r="L1" s="37"/>
    </row>
    <row r="2" spans="1:12" s="3" customFormat="1" ht="20.100000000000001" customHeight="1">
      <c r="A2" s="321" t="s">
        <v>281</v>
      </c>
      <c r="B2" s="321"/>
      <c r="C2" s="321"/>
      <c r="D2" s="321"/>
      <c r="E2" s="321"/>
      <c r="F2" s="321"/>
      <c r="G2" s="321"/>
    </row>
    <row r="3" spans="1:12" s="29" customFormat="1">
      <c r="A3" s="27"/>
      <c r="G3" s="28" t="s">
        <v>0</v>
      </c>
      <c r="L3" s="28"/>
    </row>
    <row r="4" spans="1:12" s="3" customFormat="1">
      <c r="A4" s="26"/>
      <c r="B4" s="26"/>
      <c r="C4" s="26"/>
      <c r="D4" s="26"/>
      <c r="H4" s="29"/>
      <c r="I4" s="29"/>
      <c r="J4" s="29"/>
      <c r="K4" s="29"/>
    </row>
    <row r="5" spans="1:12" s="3" customFormat="1">
      <c r="A5" s="26"/>
      <c r="B5" s="26"/>
      <c r="C5" s="26"/>
      <c r="D5" s="26"/>
    </row>
    <row r="6" spans="1:12" s="3" customFormat="1" ht="15.95" customHeight="1">
      <c r="A6" s="26"/>
      <c r="B6" s="287" t="s">
        <v>234</v>
      </c>
      <c r="C6" s="37"/>
      <c r="D6" s="26"/>
      <c r="H6"/>
    </row>
    <row r="7" spans="1:12" ht="15.95" customHeight="1" thickBot="1">
      <c r="B7" s="289"/>
      <c r="C7" s="289" t="s">
        <v>232</v>
      </c>
      <c r="H7"/>
    </row>
    <row r="8" spans="1:12" ht="20.100000000000001" customHeight="1">
      <c r="B8" s="290" t="s">
        <v>4</v>
      </c>
      <c r="C8" s="291" t="s">
        <v>5</v>
      </c>
    </row>
    <row r="9" spans="1:12" ht="15.95" customHeight="1">
      <c r="B9" s="292">
        <v>852</v>
      </c>
      <c r="C9" s="293">
        <v>703</v>
      </c>
    </row>
    <row r="10" spans="1:12" ht="15.95" customHeight="1">
      <c r="B10" s="292">
        <v>381</v>
      </c>
      <c r="C10" s="293">
        <v>407</v>
      </c>
    </row>
    <row r="11" spans="1:12" ht="15.95" customHeight="1">
      <c r="B11" s="292">
        <v>522</v>
      </c>
      <c r="C11" s="293">
        <v>683</v>
      </c>
    </row>
    <row r="12" spans="1:12" ht="15.95" customHeight="1">
      <c r="B12" s="292">
        <v>335</v>
      </c>
      <c r="C12" s="293">
        <v>1046</v>
      </c>
    </row>
    <row r="13" spans="1:12" ht="15.95" customHeight="1">
      <c r="B13" s="292">
        <v>774</v>
      </c>
      <c r="C13" s="293">
        <v>531</v>
      </c>
    </row>
    <row r="14" spans="1:12" ht="15.95" customHeight="1">
      <c r="B14" s="292">
        <v>564</v>
      </c>
      <c r="C14" s="293">
        <v>479</v>
      </c>
    </row>
    <row r="15" spans="1:12" ht="15.95" customHeight="1">
      <c r="B15" s="292">
        <v>511</v>
      </c>
      <c r="C15" s="293">
        <v>448</v>
      </c>
    </row>
    <row r="16" spans="1:12" ht="15.95" customHeight="1">
      <c r="B16" s="292">
        <v>296</v>
      </c>
      <c r="C16" s="293">
        <v>188</v>
      </c>
    </row>
    <row r="17" spans="2:7" ht="15.95" customHeight="1">
      <c r="B17" s="292">
        <v>393</v>
      </c>
      <c r="C17" s="293">
        <v>344</v>
      </c>
    </row>
    <row r="18" spans="2:7" ht="15.95" customHeight="1">
      <c r="B18" s="292">
        <v>348</v>
      </c>
      <c r="C18" s="293">
        <v>225</v>
      </c>
    </row>
    <row r="19" spans="2:7" ht="15.95" customHeight="1">
      <c r="B19" s="292">
        <v>382</v>
      </c>
      <c r="C19" s="293">
        <v>509</v>
      </c>
    </row>
    <row r="20" spans="2:7" ht="15.95" customHeight="1">
      <c r="B20" s="292">
        <v>520</v>
      </c>
      <c r="C20" s="293">
        <v>692</v>
      </c>
      <c r="F20" s="129"/>
      <c r="G20" s="129"/>
    </row>
    <row r="21" spans="2:7" ht="15.95" customHeight="1">
      <c r="B21" s="292">
        <v>490</v>
      </c>
      <c r="C21" s="293">
        <v>364</v>
      </c>
      <c r="F21" s="129"/>
      <c r="G21" s="129"/>
    </row>
    <row r="22" spans="2:7" ht="15.95" customHeight="1">
      <c r="B22" s="292">
        <v>441</v>
      </c>
      <c r="C22" s="293">
        <v>665</v>
      </c>
      <c r="F22" s="129"/>
      <c r="G22" s="129"/>
    </row>
    <row r="23" spans="2:7" ht="15.95" customHeight="1">
      <c r="B23" s="292">
        <v>345</v>
      </c>
      <c r="C23" s="293">
        <v>440</v>
      </c>
      <c r="F23" s="129"/>
      <c r="G23" s="129"/>
    </row>
    <row r="24" spans="2:7" ht="15.95" customHeight="1">
      <c r="B24" s="292">
        <v>362</v>
      </c>
      <c r="C24" s="293">
        <v>335</v>
      </c>
      <c r="F24" s="129"/>
      <c r="G24" s="129"/>
    </row>
    <row r="25" spans="2:7" ht="15.95" customHeight="1">
      <c r="B25" s="292">
        <v>364</v>
      </c>
      <c r="C25" s="293">
        <v>432</v>
      </c>
      <c r="F25" s="129"/>
      <c r="G25" s="129"/>
    </row>
    <row r="26" spans="2:7" ht="15.95" customHeight="1">
      <c r="B26" s="292">
        <v>413</v>
      </c>
      <c r="C26" s="293">
        <v>423</v>
      </c>
      <c r="F26" s="129"/>
      <c r="G26" s="129"/>
    </row>
    <row r="27" spans="2:7" ht="15.95" customHeight="1">
      <c r="B27" s="292">
        <v>265</v>
      </c>
      <c r="C27" s="293">
        <v>465</v>
      </c>
      <c r="F27" s="129"/>
      <c r="G27" s="129"/>
    </row>
    <row r="28" spans="2:7" ht="15.95" customHeight="1">
      <c r="B28" s="292">
        <v>530</v>
      </c>
      <c r="C28" s="293">
        <v>421</v>
      </c>
      <c r="F28" s="129"/>
      <c r="G28" s="129"/>
    </row>
    <row r="29" spans="2:7" ht="15.95" customHeight="1">
      <c r="B29" s="292">
        <v>276</v>
      </c>
      <c r="C29" s="293">
        <v>384</v>
      </c>
      <c r="F29" s="129"/>
      <c r="G29" s="129"/>
    </row>
    <row r="30" spans="2:7" ht="15.95" customHeight="1">
      <c r="B30" s="292">
        <v>263</v>
      </c>
      <c r="C30" s="293">
        <v>393</v>
      </c>
      <c r="F30" s="129"/>
      <c r="G30" s="129"/>
    </row>
    <row r="31" spans="2:7" ht="15.95" customHeight="1" thickBot="1">
      <c r="B31" s="294">
        <v>418</v>
      </c>
      <c r="C31" s="295">
        <v>560</v>
      </c>
      <c r="F31" s="129"/>
      <c r="G31" s="129"/>
    </row>
    <row r="32" spans="2:7" ht="15.95" customHeight="1">
      <c r="B32" s="296" t="s">
        <v>220</v>
      </c>
      <c r="C32" s="297"/>
      <c r="F32" s="126"/>
      <c r="G32" s="126"/>
    </row>
    <row r="33" ht="15.95" customHeight="1"/>
    <row r="34" ht="15.95" customHeight="1"/>
    <row r="35" ht="15.95" customHeight="1"/>
    <row r="36" ht="15.95" customHeight="1"/>
    <row r="37" ht="15.95" customHeight="1"/>
    <row r="38" ht="15.95" customHeight="1"/>
    <row r="39" ht="15.95" customHeight="1"/>
    <row r="40" ht="15.95" customHeight="1"/>
    <row r="41" ht="15.95" customHeight="1"/>
    <row r="42" ht="15.95" customHeight="1"/>
    <row r="43" ht="15.95" customHeight="1"/>
    <row r="44" ht="15.95" customHeight="1"/>
    <row r="45" ht="15.95" customHeight="1"/>
    <row r="46" ht="15.95" customHeight="1"/>
    <row r="47" ht="15.95" customHeight="1"/>
    <row r="48" ht="15.95" customHeight="1"/>
    <row r="49" ht="15.95" customHeight="1"/>
    <row r="50" ht="15.95" customHeight="1"/>
    <row r="51" ht="15.95" customHeight="1"/>
    <row r="52" ht="15.95" customHeight="1"/>
    <row r="53" ht="15.95" customHeight="1"/>
  </sheetData>
  <mergeCells count="2">
    <mergeCell ref="A1:G1"/>
    <mergeCell ref="A2:G2"/>
  </mergeCells>
  <phoneticPr fontId="3"/>
  <pageMargins left="0.19685039370078741" right="0" top="0.59055118110236227" bottom="0.39370078740157483" header="0.31496062992125984"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13</vt:i4>
      </vt:variant>
    </vt:vector>
  </HeadingPairs>
  <TitlesOfParts>
    <vt:vector size="24" baseType="lpstr">
      <vt:lpstr>ワークシート１－３－１</vt:lpstr>
      <vt:lpstr>ワークシート１－３－２</vt:lpstr>
      <vt:lpstr>ワークシート１－３－３</vt:lpstr>
      <vt:lpstr>ワークシート１－３－４</vt:lpstr>
      <vt:lpstr>ワークシート１－３－５</vt:lpstr>
      <vt:lpstr>ワークシート１－３－６</vt:lpstr>
      <vt:lpstr>ワークシート１－３－７</vt:lpstr>
      <vt:lpstr>ワークシート１－３－８</vt:lpstr>
      <vt:lpstr>ワークシート１－３－９</vt:lpstr>
      <vt:lpstr>ワークシート１－３－10</vt:lpstr>
      <vt:lpstr>ワークシート１－３－11</vt:lpstr>
      <vt:lpstr>'ワークシート１－３－１'!Print_Area</vt:lpstr>
      <vt:lpstr>'ワークシート１－３－10'!Print_Area</vt:lpstr>
      <vt:lpstr>'ワークシート１－３－11'!Print_Area</vt:lpstr>
      <vt:lpstr>'ワークシート１－３－２'!Print_Area</vt:lpstr>
      <vt:lpstr>'ワークシート１－３－３'!Print_Area</vt:lpstr>
      <vt:lpstr>'ワークシート１－３－４'!Print_Area</vt:lpstr>
      <vt:lpstr>'ワークシート１－３－５'!Print_Area</vt:lpstr>
      <vt:lpstr>'ワークシート１－３－６'!Print_Area</vt:lpstr>
      <vt:lpstr>'ワークシート１－３－７'!Print_Area</vt:lpstr>
      <vt:lpstr>'ワークシート１－３－８'!Print_Area</vt:lpstr>
      <vt:lpstr>'ワークシート１－３－９'!Print_Area</vt:lpstr>
      <vt:lpstr>'ワークシート１－３－３'!Print_Titles</vt:lpstr>
      <vt:lpstr>'ワークシート１－３－８'!統計表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2020-01-21T00:53:12Z</cp:lastPrinted>
  <dcterms:created xsi:type="dcterms:W3CDTF">2002-04-16T06:09:24Z</dcterms:created>
  <dcterms:modified xsi:type="dcterms:W3CDTF">2020-03-23T01:29:14Z</dcterms:modified>
</cp:coreProperties>
</file>